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13_ncr:1_{9BBB2F04-F0D1-4F5F-BEA6-94DE5D77ADE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arK" sheetId="5" r:id="rId4"/>
    <sheet name="JK" sheetId="6" r:id="rId5"/>
    <sheet name="LD" sheetId="11" r:id="rId6"/>
    <sheet name="MŠ" sheetId="7" r:id="rId7"/>
    <sheet name="NS" sheetId="10" r:id="rId8"/>
    <sheet name="OZ" sheetId="8" r:id="rId9"/>
    <sheet name="TCD" sheetId="9" r:id="rId10"/>
  </sheets>
  <definedNames>
    <definedName name="_xlnm.Print_Area" localSheetId="0">distribuce!$A$1:$Y$33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9" l="1"/>
  <c r="Q30" i="9"/>
  <c r="Q30" i="8"/>
  <c r="Q29" i="8"/>
  <c r="Q29" i="10"/>
  <c r="Q30" i="10"/>
  <c r="Q29" i="7"/>
  <c r="Q30" i="7"/>
  <c r="Q29" i="11"/>
  <c r="Q30" i="11"/>
  <c r="Q29" i="6"/>
  <c r="Q30" i="6"/>
  <c r="Q29" i="5"/>
  <c r="Q30" i="5"/>
  <c r="Q29" i="4"/>
  <c r="Q30" i="4"/>
  <c r="Q29" i="3"/>
  <c r="Q30" i="3"/>
  <c r="R31" i="2"/>
  <c r="E31" i="2"/>
  <c r="D31" i="2"/>
  <c r="Q27" i="9" l="1"/>
  <c r="Q28" i="9"/>
  <c r="Q28" i="8"/>
  <c r="Q27" i="8"/>
  <c r="Q27" i="10"/>
  <c r="Q28" i="10"/>
  <c r="Q27" i="7"/>
  <c r="Q28" i="7"/>
  <c r="Q27" i="11"/>
  <c r="Q28" i="11"/>
  <c r="Q26" i="6"/>
  <c r="Q27" i="6"/>
  <c r="Q28" i="6"/>
  <c r="Q27" i="5"/>
  <c r="Q28" i="5"/>
  <c r="Q27" i="4"/>
  <c r="Q28" i="4"/>
  <c r="Q28" i="3"/>
  <c r="Q27" i="3"/>
  <c r="Q26" i="11" l="1"/>
  <c r="Q25" i="11"/>
  <c r="Q24" i="11"/>
  <c r="Q23" i="11"/>
  <c r="Q22" i="11"/>
  <c r="Q21" i="11"/>
  <c r="Q20" i="11"/>
  <c r="Q19" i="11"/>
  <c r="Q18" i="11"/>
  <c r="Q17" i="11"/>
  <c r="Q16" i="11"/>
  <c r="Q16" i="10"/>
  <c r="Q17" i="10"/>
  <c r="Q18" i="10"/>
  <c r="Q19" i="10"/>
  <c r="Q20" i="10"/>
  <c r="Q21" i="10"/>
  <c r="Q22" i="10"/>
  <c r="Q23" i="10"/>
  <c r="Q26" i="10"/>
  <c r="Q25" i="10"/>
  <c r="Q24" i="10"/>
  <c r="Q26" i="9"/>
  <c r="Q25" i="9"/>
  <c r="Q24" i="9"/>
  <c r="Q26" i="8"/>
  <c r="Q25" i="8"/>
  <c r="Q24" i="8"/>
  <c r="Q26" i="7"/>
  <c r="Q25" i="7"/>
  <c r="Q24" i="7"/>
  <c r="Q25" i="6"/>
  <c r="Q24" i="6"/>
  <c r="Q26" i="5"/>
  <c r="Q25" i="5"/>
  <c r="Q24" i="5"/>
  <c r="Q26" i="4"/>
  <c r="Q25" i="4"/>
  <c r="Q24" i="4"/>
  <c r="Q24" i="3"/>
  <c r="Q25" i="3"/>
  <c r="Q26" i="3"/>
  <c r="Q23" i="9"/>
  <c r="Q22" i="9"/>
  <c r="Q21" i="9"/>
  <c r="Q20" i="9"/>
  <c r="Q19" i="9"/>
  <c r="Q23" i="8"/>
  <c r="Q22" i="8"/>
  <c r="Q21" i="8"/>
  <c r="Q20" i="8"/>
  <c r="Q19" i="8"/>
  <c r="Q23" i="7"/>
  <c r="Q22" i="7"/>
  <c r="Q21" i="7"/>
  <c r="Q20" i="7"/>
  <c r="Q19" i="7"/>
  <c r="Q23" i="6"/>
  <c r="Q22" i="6"/>
  <c r="Q21" i="6"/>
  <c r="Q20" i="6"/>
  <c r="Q19" i="6"/>
  <c r="Q23" i="5"/>
  <c r="Q22" i="5"/>
  <c r="Q21" i="5"/>
  <c r="Q20" i="5"/>
  <c r="Q19" i="5"/>
  <c r="Q23" i="3"/>
  <c r="Q22" i="3"/>
  <c r="Q21" i="3"/>
  <c r="Q20" i="3"/>
  <c r="Q19" i="3"/>
  <c r="Q20" i="4"/>
  <c r="Q21" i="4"/>
  <c r="Q22" i="4"/>
  <c r="Q23" i="4"/>
  <c r="Q19" i="4"/>
  <c r="Q18" i="9"/>
  <c r="Q17" i="9"/>
  <c r="Q16" i="9"/>
  <c r="Q18" i="8"/>
  <c r="Q17" i="8"/>
  <c r="Q16" i="8"/>
  <c r="Q18" i="7"/>
  <c r="Q17" i="7"/>
  <c r="Q16" i="7"/>
  <c r="Q18" i="6"/>
  <c r="Q17" i="6"/>
  <c r="Q16" i="6"/>
  <c r="Q18" i="5"/>
  <c r="Q17" i="5"/>
  <c r="Q16" i="5"/>
  <c r="Q17" i="3"/>
  <c r="Q18" i="3"/>
  <c r="Q16" i="3"/>
  <c r="R32" i="2"/>
</calcChain>
</file>

<file path=xl/sharedStrings.xml><?xml version="1.0" encoding="utf-8"?>
<sst xmlns="http://schemas.openxmlformats.org/spreadsheetml/2006/main" count="1582" uniqueCount="115">
  <si>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</si>
  <si>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</si>
  <si>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</si>
  <si>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</si>
  <si>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</si>
  <si>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</si>
  <si>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</si>
  <si>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</si>
  <si>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</si>
  <si>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</si>
  <si>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</si>
  <si>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</si>
  <si>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</si>
  <si>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</si>
  <si>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</si>
  <si>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</si>
  <si>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</si>
  <si>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</si>
  <si>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</si>
  <si>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</si>
  <si>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</si>
  <si>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</si>
  <si>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</si>
  <si>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</si>
  <si>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</si>
  <si>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</si>
  <si>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</si>
  <si>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</si>
  <si>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</si>
  <si>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</si>
  <si>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</si>
  <si>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</si>
  <si>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</si>
  <si>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</si>
  <si>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</si>
  <si>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</si>
  <si>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</si>
  <si>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</si>
  <si>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</si>
  <si>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</si>
  <si>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</si>
  <si>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</si>
  <si>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</si>
  <si>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</si>
  <si>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</si>
  <si>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1.10.2020-31.3.2021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</si>
  <si>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2022</t>
    </r>
  </si>
  <si>
    <t xml:space="preserve"> - pásma kinematografických děl, která jsou jedním distribučním titulem v délce standardní celovečerní stopáže 60 minut a více</t>
  </si>
  <si>
    <t>4109/2021</t>
  </si>
  <si>
    <t>4110/2021</t>
  </si>
  <si>
    <t>V zajetí</t>
  </si>
  <si>
    <t>100% vlk</t>
  </si>
  <si>
    <t>BONTONFILM, a.s.</t>
  </si>
  <si>
    <t>Skopal, Pavel</t>
  </si>
  <si>
    <t>Schmarc, Vít</t>
  </si>
  <si>
    <t>ne</t>
  </si>
  <si>
    <t>ano</t>
  </si>
  <si>
    <t>Škach, Vladislav</t>
  </si>
  <si>
    <t>Kot, Peter</t>
  </si>
  <si>
    <t>neinvestiční dotace</t>
  </si>
  <si>
    <t>4112/2021</t>
  </si>
  <si>
    <t>Nightlife: Na tahu</t>
  </si>
  <si>
    <t>Slavík, Petr</t>
  </si>
  <si>
    <t>Cielová, Hana</t>
  </si>
  <si>
    <t>50%</t>
  </si>
  <si>
    <t>4108/2021</t>
  </si>
  <si>
    <t>Distribuce filmu Léto v Kreuzbergu</t>
  </si>
  <si>
    <t>Mezipatra z.s.</t>
  </si>
  <si>
    <t>Pechánková, Milica</t>
  </si>
  <si>
    <t>4198/2021</t>
  </si>
  <si>
    <t>Distribuce filmu Malířka a zloděj</t>
  </si>
  <si>
    <t>Asociace českých filmových klubů, z.s.</t>
  </si>
  <si>
    <t>Poláková, Jarmila</t>
  </si>
  <si>
    <t>Štrbová, Denisa</t>
  </si>
  <si>
    <t>4200/2021</t>
  </si>
  <si>
    <t>Vítejte v Česku!</t>
  </si>
  <si>
    <t>krutón, z.s.</t>
  </si>
  <si>
    <t>Vadocký, Daniel</t>
  </si>
  <si>
    <t>4255/2021</t>
  </si>
  <si>
    <t>Dračí princezna</t>
  </si>
  <si>
    <t>x</t>
  </si>
  <si>
    <t>4257/2021</t>
  </si>
  <si>
    <t>Prvok, Šampón, Tečka a Karel</t>
  </si>
  <si>
    <t>Hodoušková, Markéta</t>
  </si>
  <si>
    <t>70%</t>
  </si>
  <si>
    <t>90%</t>
  </si>
  <si>
    <t>radní projekt nebodoval</t>
  </si>
  <si>
    <t>4479/2021</t>
  </si>
  <si>
    <t>Jak Bůh hledal Karla - distribuce</t>
  </si>
  <si>
    <t>Hypermarket Film s.r.o.</t>
  </si>
  <si>
    <t>4484/2021</t>
  </si>
  <si>
    <t>Město na řece</t>
  </si>
  <si>
    <t>8Heads Productions s.r.o.</t>
  </si>
  <si>
    <t>Šoba, Přemysl</t>
  </si>
  <si>
    <t>Jílek, Jan</t>
  </si>
  <si>
    <t>4527/2021</t>
  </si>
  <si>
    <t>NEZNÁMÝ</t>
  </si>
  <si>
    <t>CINEART TV Prague s.r.o.</t>
  </si>
  <si>
    <t>Voráč, Jiří</t>
  </si>
  <si>
    <t>60%</t>
  </si>
  <si>
    <t>75%</t>
  </si>
  <si>
    <t>radní projekt nebodovala</t>
  </si>
  <si>
    <t>4531/2021</t>
  </si>
  <si>
    <t>Mstitel</t>
  </si>
  <si>
    <t>Tomek, Ivan</t>
  </si>
  <si>
    <t>4532/2021</t>
  </si>
  <si>
    <t>Mazel a tajemství lesa</t>
  </si>
  <si>
    <t>Spěšný, Karel</t>
  </si>
  <si>
    <t>80%</t>
  </si>
  <si>
    <t>4537/2021</t>
  </si>
  <si>
    <t>Distribuce filmu Rytíři spravedlnosti</t>
  </si>
  <si>
    <t>Film Europe s.r.o.</t>
  </si>
  <si>
    <t>4538/2021</t>
  </si>
  <si>
    <t>Distribuce filmu Greta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</si>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</sst>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 applyFill="0" applyProtection="0"/>
  </cellStyleXfs>
  <cellXfs count="7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9" fontId="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1" fontId="3" fillId="2" borderId="2" xfId="0" applyNumberFormat="1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1" fontId="3" fillId="2" borderId="11" xfId="0" applyNumberFormat="1" applyFont="1" applyFill="1" applyBorder="1" applyAlignment="1">
      <alignment horizontal="left" vertical="top"/>
    </xf>
    <xf numFmtId="2" fontId="3" fillId="2" borderId="11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10" xfId="1" applyFont="1" applyFill="1" applyBorder="1" applyAlignment="1" applyProtection="1">
      <alignment horizontal="center" vertical="top"/>
      <protection locked="0"/>
    </xf>
    <xf numFmtId="49" fontId="3" fillId="2" borderId="10" xfId="0" applyNumberFormat="1" applyFont="1" applyFill="1" applyBorder="1" applyAlignment="1">
      <alignment horizontal="center" vertical="top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center" vertical="top"/>
      <protection locked="0"/>
    </xf>
    <xf numFmtId="49" fontId="3" fillId="2" borderId="11" xfId="0" applyNumberFormat="1" applyFont="1" applyFill="1" applyBorder="1" applyAlignment="1">
      <alignment horizontal="center" vertical="top"/>
    </xf>
    <xf numFmtId="9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1" xfId="1" applyNumberFormat="1" applyFont="1" applyFill="1" applyBorder="1" applyAlignment="1" applyProtection="1">
      <alignment horizontal="center" vertical="top"/>
      <protection locked="0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3" fontId="3" fillId="2" borderId="1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12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</cellXfs>
  <cellStyles count="4">
    <cellStyle name="Normální" xfId="0" builtinId="0"/>
    <cellStyle name="Normální 2" xfId="1" xr:uid="{FF5C93FA-0502-4A57-A826-DB71480F1614}"/>
    <cellStyle name="Normální 3" xfId="3" xr:uid="{7BE49234-7122-4E0A-B38E-27807A3F948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33</v>
      </c>
    </row>
    <row r="2" spans="1:90" ht="12.6" x14ac:dyDescent="0.3">
      <c r="A2" s="6" t="s">
        <v>44</v>
      </c>
      <c r="D2" s="6" t="s">
        <v>22</v>
      </c>
    </row>
    <row r="3" spans="1:90" ht="12.6" x14ac:dyDescent="0.3">
      <c r="A3" s="6" t="s">
        <v>42</v>
      </c>
      <c r="D3" s="2" t="s">
        <v>36</v>
      </c>
    </row>
    <row r="4" spans="1:90" ht="12.6" x14ac:dyDescent="0.3">
      <c r="A4" s="6" t="s">
        <v>45</v>
      </c>
      <c r="D4" s="2" t="s">
        <v>37</v>
      </c>
    </row>
    <row r="5" spans="1:90" ht="12.6" x14ac:dyDescent="0.3">
      <c r="A5" s="6" t="s">
        <v>39</v>
      </c>
      <c r="D5" s="2" t="s">
        <v>38</v>
      </c>
    </row>
    <row r="6" spans="1:90" ht="12.6" x14ac:dyDescent="0.3">
      <c r="A6" s="6"/>
      <c r="D6" s="2" t="s">
        <v>40</v>
      </c>
    </row>
    <row r="7" spans="1:90" ht="12.6" x14ac:dyDescent="0.3">
      <c r="A7" s="6" t="s">
        <v>46</v>
      </c>
    </row>
    <row r="8" spans="1:90" ht="12.6" x14ac:dyDescent="0.3">
      <c r="A8" s="6" t="s">
        <v>21</v>
      </c>
      <c r="D8" s="6" t="s">
        <v>23</v>
      </c>
    </row>
    <row r="9" spans="1:90" ht="12.6" x14ac:dyDescent="0.3">
      <c r="A9" s="7" t="s">
        <v>43</v>
      </c>
      <c r="D9" s="2" t="s">
        <v>34</v>
      </c>
      <c r="F9" s="2" t="s">
        <v>35</v>
      </c>
    </row>
    <row r="10" spans="1:90" ht="27" customHeight="1" x14ac:dyDescent="0.3">
      <c r="F10" s="64" t="s">
        <v>47</v>
      </c>
      <c r="G10" s="64"/>
      <c r="H10" s="64"/>
      <c r="I10" s="64"/>
      <c r="J10" s="64"/>
    </row>
    <row r="11" spans="1:90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90" ht="12.6" x14ac:dyDescent="0.3">
      <c r="A12" s="6"/>
    </row>
    <row r="13" spans="1:90" ht="26.4" customHeight="1" x14ac:dyDescent="0.3">
      <c r="A13" s="63" t="s">
        <v>0</v>
      </c>
      <c r="B13" s="63" t="s">
        <v>1</v>
      </c>
      <c r="C13" s="63" t="s">
        <v>16</v>
      </c>
      <c r="D13" s="63" t="s">
        <v>13</v>
      </c>
      <c r="E13" s="66" t="s">
        <v>2</v>
      </c>
      <c r="F13" s="63" t="s">
        <v>29</v>
      </c>
      <c r="G13" s="63"/>
      <c r="H13" s="63" t="s">
        <v>30</v>
      </c>
      <c r="I13" s="63"/>
      <c r="J13" s="63" t="s">
        <v>31</v>
      </c>
      <c r="K13" s="63" t="s">
        <v>14</v>
      </c>
      <c r="L13" s="63" t="s">
        <v>15</v>
      </c>
      <c r="M13" s="63" t="s">
        <v>27</v>
      </c>
      <c r="N13" s="63" t="s">
        <v>28</v>
      </c>
      <c r="O13" s="63" t="s">
        <v>32</v>
      </c>
      <c r="P13" s="63" t="s">
        <v>3</v>
      </c>
      <c r="Q13" s="63" t="s">
        <v>4</v>
      </c>
      <c r="R13" s="63" t="s">
        <v>5</v>
      </c>
      <c r="S13" s="63" t="s">
        <v>6</v>
      </c>
      <c r="T13" s="63" t="s">
        <v>7</v>
      </c>
      <c r="U13" s="63" t="s">
        <v>8</v>
      </c>
      <c r="V13" s="63" t="s">
        <v>9</v>
      </c>
      <c r="W13" s="63" t="s">
        <v>10</v>
      </c>
      <c r="X13" s="63" t="s">
        <v>11</v>
      </c>
      <c r="Y13" s="63" t="s">
        <v>12</v>
      </c>
    </row>
    <row r="14" spans="1:90" ht="59.4" customHeight="1" x14ac:dyDescent="0.3">
      <c r="A14" s="63"/>
      <c r="B14" s="63"/>
      <c r="C14" s="63"/>
      <c r="D14" s="63"/>
      <c r="E14" s="66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90" ht="28.95" customHeight="1" x14ac:dyDescent="0.3">
      <c r="A15" s="63"/>
      <c r="B15" s="63"/>
      <c r="C15" s="63"/>
      <c r="D15" s="63"/>
      <c r="E15" s="66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  <c r="R15" s="17"/>
      <c r="S15" s="17"/>
      <c r="T15" s="17"/>
      <c r="U15" s="17"/>
      <c r="V15" s="17"/>
      <c r="W15" s="17"/>
      <c r="X15" s="17"/>
      <c r="Y15" s="17"/>
    </row>
    <row r="16" spans="1:90" s="4" customFormat="1" ht="12.75" customHeight="1" x14ac:dyDescent="0.2">
      <c r="A16" s="21" t="s">
        <v>48</v>
      </c>
      <c r="B16" s="21" t="s">
        <v>52</v>
      </c>
      <c r="C16" s="21" t="s">
        <v>50</v>
      </c>
      <c r="D16" s="22">
        <v>943951</v>
      </c>
      <c r="E16" s="22">
        <v>400000</v>
      </c>
      <c r="F16" s="21" t="s">
        <v>53</v>
      </c>
      <c r="G16" s="21" t="s">
        <v>55</v>
      </c>
      <c r="H16" s="21" t="s">
        <v>57</v>
      </c>
      <c r="I16" s="21" t="s">
        <v>56</v>
      </c>
      <c r="J16" s="13">
        <v>17.428599999999999</v>
      </c>
      <c r="K16" s="13">
        <v>12.2857</v>
      </c>
      <c r="L16" s="13">
        <v>4.8571</v>
      </c>
      <c r="M16" s="13">
        <v>4.2857000000000003</v>
      </c>
      <c r="N16" s="13">
        <v>4.7142999999999997</v>
      </c>
      <c r="O16" s="13">
        <v>5.1429</v>
      </c>
      <c r="P16" s="13">
        <v>4</v>
      </c>
      <c r="Q16" s="13">
        <v>52.714300000000001</v>
      </c>
      <c r="R16" s="55"/>
      <c r="S16" s="23" t="s">
        <v>59</v>
      </c>
      <c r="T16" s="39" t="s">
        <v>55</v>
      </c>
      <c r="U16" s="40"/>
      <c r="V16" s="41">
        <v>0.42</v>
      </c>
      <c r="W16" s="40"/>
      <c r="X16" s="42">
        <v>44439</v>
      </c>
      <c r="Y16" s="4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21" t="s">
        <v>49</v>
      </c>
      <c r="B17" s="21" t="s">
        <v>52</v>
      </c>
      <c r="C17" s="21" t="s">
        <v>51</v>
      </c>
      <c r="D17" s="22">
        <v>1110304</v>
      </c>
      <c r="E17" s="22">
        <v>400000</v>
      </c>
      <c r="F17" s="21" t="s">
        <v>54</v>
      </c>
      <c r="G17" s="21" t="s">
        <v>56</v>
      </c>
      <c r="H17" s="21" t="s">
        <v>58</v>
      </c>
      <c r="I17" s="21" t="s">
        <v>56</v>
      </c>
      <c r="J17" s="13">
        <v>27.285699999999999</v>
      </c>
      <c r="K17" s="13">
        <v>12.2857</v>
      </c>
      <c r="L17" s="13">
        <v>9.2857000000000003</v>
      </c>
      <c r="M17" s="13">
        <v>4.5713999999999997</v>
      </c>
      <c r="N17" s="13">
        <v>6.1429</v>
      </c>
      <c r="O17" s="13">
        <v>6.7142999999999997</v>
      </c>
      <c r="P17" s="13">
        <v>4</v>
      </c>
      <c r="Q17" s="13">
        <v>70.285700000000006</v>
      </c>
      <c r="R17" s="55">
        <v>250000</v>
      </c>
      <c r="S17" s="23" t="s">
        <v>59</v>
      </c>
      <c r="T17" s="39" t="s">
        <v>55</v>
      </c>
      <c r="U17" s="39" t="s">
        <v>55</v>
      </c>
      <c r="V17" s="41">
        <v>0.36</v>
      </c>
      <c r="W17" s="40" t="s">
        <v>64</v>
      </c>
      <c r="X17" s="42">
        <v>44408</v>
      </c>
      <c r="Y17" s="42">
        <v>44408</v>
      </c>
      <c r="Z17" s="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25" t="s">
        <v>60</v>
      </c>
      <c r="B18" s="25" t="s">
        <v>52</v>
      </c>
      <c r="C18" s="25" t="s">
        <v>61</v>
      </c>
      <c r="D18" s="26">
        <v>1303700</v>
      </c>
      <c r="E18" s="26">
        <v>400000</v>
      </c>
      <c r="F18" s="25" t="s">
        <v>62</v>
      </c>
      <c r="G18" s="27" t="s">
        <v>56</v>
      </c>
      <c r="H18" s="25" t="s">
        <v>63</v>
      </c>
      <c r="I18" s="27" t="s">
        <v>55</v>
      </c>
      <c r="J18" s="28">
        <v>15</v>
      </c>
      <c r="K18" s="28">
        <v>12.2857</v>
      </c>
      <c r="L18" s="28">
        <v>4.8571</v>
      </c>
      <c r="M18" s="28">
        <v>4.2857000000000003</v>
      </c>
      <c r="N18" s="28">
        <v>4.7142999999999997</v>
      </c>
      <c r="O18" s="28">
        <v>5.1429</v>
      </c>
      <c r="P18" s="28">
        <v>4</v>
      </c>
      <c r="Q18" s="28">
        <v>50.285699999999999</v>
      </c>
      <c r="R18" s="56"/>
      <c r="S18" s="29" t="s">
        <v>59</v>
      </c>
      <c r="T18" s="43" t="s">
        <v>55</v>
      </c>
      <c r="U18" s="44"/>
      <c r="V18" s="45">
        <v>0.49</v>
      </c>
      <c r="W18" s="44"/>
      <c r="X18" s="46">
        <v>44469</v>
      </c>
      <c r="Y18" s="4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24" customFormat="1" ht="12.75" customHeight="1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31.4</v>
      </c>
      <c r="K19" s="32">
        <v>11.8</v>
      </c>
      <c r="L19" s="32">
        <v>11.2</v>
      </c>
      <c r="M19" s="32">
        <v>4.8</v>
      </c>
      <c r="N19" s="32">
        <v>7.8</v>
      </c>
      <c r="O19" s="32">
        <v>7.6</v>
      </c>
      <c r="P19" s="32">
        <v>3</v>
      </c>
      <c r="Q19" s="32">
        <v>77.599999999999994</v>
      </c>
      <c r="R19" s="57">
        <v>150000</v>
      </c>
      <c r="S19" s="33" t="s">
        <v>59</v>
      </c>
      <c r="T19" s="47" t="s">
        <v>56</v>
      </c>
      <c r="U19" s="48" t="s">
        <v>56</v>
      </c>
      <c r="V19" s="49">
        <v>0.6</v>
      </c>
      <c r="W19" s="48" t="s">
        <v>84</v>
      </c>
      <c r="X19" s="50">
        <v>44469</v>
      </c>
      <c r="Y19" s="50">
        <v>44469</v>
      </c>
      <c r="Z19" s="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 s="24" customFormat="1" ht="12.75" customHeight="1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36.4</v>
      </c>
      <c r="K20" s="32">
        <v>12.4</v>
      </c>
      <c r="L20" s="32">
        <v>12.2</v>
      </c>
      <c r="M20" s="32">
        <v>4.2</v>
      </c>
      <c r="N20" s="32">
        <v>7.2</v>
      </c>
      <c r="O20" s="32">
        <v>5.4</v>
      </c>
      <c r="P20" s="32">
        <v>4</v>
      </c>
      <c r="Q20" s="32">
        <v>81.8</v>
      </c>
      <c r="R20" s="57">
        <v>150000</v>
      </c>
      <c r="S20" s="33" t="s">
        <v>59</v>
      </c>
      <c r="T20" s="47" t="s">
        <v>55</v>
      </c>
      <c r="U20" s="48" t="s">
        <v>56</v>
      </c>
      <c r="V20" s="49">
        <v>0.46</v>
      </c>
      <c r="W20" s="48" t="s">
        <v>84</v>
      </c>
      <c r="X20" s="50">
        <v>44651</v>
      </c>
      <c r="Y20" s="50">
        <v>44651</v>
      </c>
      <c r="Z20" s="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 s="24" customFormat="1" ht="12.75" customHeight="1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7">
        <v>33.200000000000003</v>
      </c>
      <c r="K21" s="37">
        <v>12</v>
      </c>
      <c r="L21" s="37">
        <v>11.6</v>
      </c>
      <c r="M21" s="37">
        <v>4.8</v>
      </c>
      <c r="N21" s="37">
        <v>8.8000000000000007</v>
      </c>
      <c r="O21" s="37">
        <v>8.6</v>
      </c>
      <c r="P21" s="37">
        <v>3</v>
      </c>
      <c r="Q21" s="37">
        <v>82</v>
      </c>
      <c r="R21" s="58">
        <v>150000</v>
      </c>
      <c r="S21" s="38" t="s">
        <v>59</v>
      </c>
      <c r="T21" s="51" t="s">
        <v>56</v>
      </c>
      <c r="U21" s="52" t="s">
        <v>56</v>
      </c>
      <c r="V21" s="53">
        <v>0.73</v>
      </c>
      <c r="W21" s="52" t="s">
        <v>85</v>
      </c>
      <c r="X21" s="54">
        <v>44561</v>
      </c>
      <c r="Y21" s="54">
        <v>44561</v>
      </c>
      <c r="Z21" s="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s="24" customFormat="1" ht="12.75" customHeight="1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7">
        <v>28</v>
      </c>
      <c r="K22" s="37">
        <v>13.2</v>
      </c>
      <c r="L22" s="37">
        <v>11.2</v>
      </c>
      <c r="M22" s="37">
        <v>4.5999999999999996</v>
      </c>
      <c r="N22" s="37">
        <v>8</v>
      </c>
      <c r="O22" s="37">
        <v>8</v>
      </c>
      <c r="P22" s="37">
        <v>4</v>
      </c>
      <c r="Q22" s="37">
        <v>77</v>
      </c>
      <c r="R22" s="58">
        <v>250000</v>
      </c>
      <c r="S22" s="38" t="s">
        <v>59</v>
      </c>
      <c r="T22" s="51" t="s">
        <v>55</v>
      </c>
      <c r="U22" s="52" t="s">
        <v>55</v>
      </c>
      <c r="V22" s="53">
        <v>0.5</v>
      </c>
      <c r="W22" s="52" t="s">
        <v>64</v>
      </c>
      <c r="X22" s="54">
        <v>44469</v>
      </c>
      <c r="Y22" s="54">
        <v>44469</v>
      </c>
      <c r="Z22" s="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</row>
    <row r="23" spans="1:90" s="24" customFormat="1" ht="12.75" customHeight="1" x14ac:dyDescent="0.3">
      <c r="A23" s="34" t="s">
        <v>81</v>
      </c>
      <c r="B23" s="34" t="s">
        <v>52</v>
      </c>
      <c r="C23" s="34" t="s">
        <v>82</v>
      </c>
      <c r="D23" s="35">
        <v>7177575</v>
      </c>
      <c r="E23" s="35">
        <v>1000000</v>
      </c>
      <c r="F23" s="34" t="s">
        <v>83</v>
      </c>
      <c r="G23" s="34" t="s">
        <v>56</v>
      </c>
      <c r="H23" s="34" t="s">
        <v>72</v>
      </c>
      <c r="I23" s="34" t="s">
        <v>56</v>
      </c>
      <c r="J23" s="37">
        <v>27.2</v>
      </c>
      <c r="K23" s="37">
        <v>13.2</v>
      </c>
      <c r="L23" s="37">
        <v>10.199999999999999</v>
      </c>
      <c r="M23" s="37">
        <v>4.4000000000000004</v>
      </c>
      <c r="N23" s="37">
        <v>6</v>
      </c>
      <c r="O23" s="37">
        <v>6</v>
      </c>
      <c r="P23" s="37">
        <v>4</v>
      </c>
      <c r="Q23" s="37">
        <v>71</v>
      </c>
      <c r="R23" s="58">
        <v>450000</v>
      </c>
      <c r="S23" s="38" t="s">
        <v>59</v>
      </c>
      <c r="T23" s="51" t="s">
        <v>55</v>
      </c>
      <c r="U23" s="52" t="s">
        <v>55</v>
      </c>
      <c r="V23" s="53">
        <v>0.14000000000000001</v>
      </c>
      <c r="W23" s="52" t="s">
        <v>64</v>
      </c>
      <c r="X23" s="54">
        <v>44469</v>
      </c>
      <c r="Y23" s="54">
        <v>44469</v>
      </c>
      <c r="Z23" s="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</row>
    <row r="24" spans="1:90" s="24" customFormat="1" ht="12.75" customHeight="1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7">
        <v>27.125</v>
      </c>
      <c r="K24" s="37">
        <v>12.125</v>
      </c>
      <c r="L24" s="37">
        <v>9.25</v>
      </c>
      <c r="M24" s="37">
        <v>4.75</v>
      </c>
      <c r="N24" s="37">
        <v>7.125</v>
      </c>
      <c r="O24" s="37">
        <v>7.5</v>
      </c>
      <c r="P24" s="37">
        <v>4.75</v>
      </c>
      <c r="Q24" s="37">
        <v>72.625</v>
      </c>
      <c r="R24" s="58">
        <v>200000</v>
      </c>
      <c r="S24" s="38" t="s">
        <v>59</v>
      </c>
      <c r="T24" s="51" t="s">
        <v>55</v>
      </c>
      <c r="U24" s="52" t="s">
        <v>56</v>
      </c>
      <c r="V24" s="53">
        <v>0.41</v>
      </c>
      <c r="W24" s="52" t="s">
        <v>99</v>
      </c>
      <c r="X24" s="54">
        <v>44681</v>
      </c>
      <c r="Y24" s="50">
        <v>44651</v>
      </c>
      <c r="Z24" s="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</row>
    <row r="25" spans="1:90" s="24" customFormat="1" ht="12.75" customHeight="1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7">
        <v>28.625</v>
      </c>
      <c r="K25" s="37">
        <v>11.375</v>
      </c>
      <c r="L25" s="37">
        <v>10.25</v>
      </c>
      <c r="M25" s="37">
        <v>4.75</v>
      </c>
      <c r="N25" s="37">
        <v>7.25</v>
      </c>
      <c r="O25" s="37">
        <v>6.125</v>
      </c>
      <c r="P25" s="37">
        <v>4.5</v>
      </c>
      <c r="Q25" s="37">
        <v>72.875</v>
      </c>
      <c r="R25" s="58">
        <v>150000</v>
      </c>
      <c r="S25" s="38" t="s">
        <v>59</v>
      </c>
      <c r="T25" s="51" t="s">
        <v>56</v>
      </c>
      <c r="U25" s="52" t="s">
        <v>56</v>
      </c>
      <c r="V25" s="53">
        <v>0.48</v>
      </c>
      <c r="W25" s="52" t="s">
        <v>100</v>
      </c>
      <c r="X25" s="54">
        <v>44500</v>
      </c>
      <c r="Y25" s="50">
        <v>44500</v>
      </c>
      <c r="Z25" s="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</row>
    <row r="26" spans="1:90" s="24" customFormat="1" ht="12.75" customHeight="1" x14ac:dyDescent="0.3">
      <c r="A26" s="34" t="s">
        <v>95</v>
      </c>
      <c r="B26" s="34" t="s">
        <v>97</v>
      </c>
      <c r="C26" s="34" t="s">
        <v>96</v>
      </c>
      <c r="D26" s="35">
        <v>413500</v>
      </c>
      <c r="E26" s="35">
        <v>200000</v>
      </c>
      <c r="F26" s="34" t="s">
        <v>94</v>
      </c>
      <c r="G26" s="34" t="s">
        <v>56</v>
      </c>
      <c r="H26" s="34" t="s">
        <v>98</v>
      </c>
      <c r="I26" s="34" t="s">
        <v>56</v>
      </c>
      <c r="J26" s="37">
        <v>30.75</v>
      </c>
      <c r="K26" s="37">
        <v>12.25</v>
      </c>
      <c r="L26" s="37">
        <v>11.75</v>
      </c>
      <c r="M26" s="37">
        <v>4.875</v>
      </c>
      <c r="N26" s="37">
        <v>7.5</v>
      </c>
      <c r="O26" s="37">
        <v>7</v>
      </c>
      <c r="P26" s="37">
        <v>4.75</v>
      </c>
      <c r="Q26" s="37">
        <v>78.875</v>
      </c>
      <c r="R26" s="58">
        <v>150000</v>
      </c>
      <c r="S26" s="38" t="s">
        <v>59</v>
      </c>
      <c r="T26" s="51" t="s">
        <v>55</v>
      </c>
      <c r="U26" s="52" t="s">
        <v>56</v>
      </c>
      <c r="V26" s="53">
        <v>0.48</v>
      </c>
      <c r="W26" s="52" t="s">
        <v>84</v>
      </c>
      <c r="X26" s="54">
        <v>44711</v>
      </c>
      <c r="Y26" s="54">
        <v>44651</v>
      </c>
      <c r="Z26" s="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</row>
    <row r="27" spans="1:90" s="24" customFormat="1" ht="12.75" customHeight="1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11.1111</v>
      </c>
      <c r="L27" s="32">
        <v>8.2222000000000008</v>
      </c>
      <c r="M27" s="32">
        <v>4.5556000000000001</v>
      </c>
      <c r="N27" s="32">
        <v>6.5556000000000001</v>
      </c>
      <c r="O27" s="32">
        <v>5.4443999999999999</v>
      </c>
      <c r="P27" s="32">
        <v>4</v>
      </c>
      <c r="Q27" s="32">
        <v>59.8889</v>
      </c>
      <c r="R27" s="57"/>
      <c r="S27" s="33" t="s">
        <v>59</v>
      </c>
      <c r="T27" s="47" t="s">
        <v>55</v>
      </c>
      <c r="U27" s="48"/>
      <c r="V27" s="49">
        <v>0.49</v>
      </c>
      <c r="W27" s="48"/>
      <c r="X27" s="50">
        <v>44620</v>
      </c>
      <c r="Y27" s="50"/>
      <c r="Z27" s="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</row>
    <row r="28" spans="1:90" s="24" customFormat="1" ht="12.75" customHeight="1" x14ac:dyDescent="0.3">
      <c r="A28" s="34" t="s">
        <v>105</v>
      </c>
      <c r="B28" s="34" t="s">
        <v>52</v>
      </c>
      <c r="C28" s="34" t="s">
        <v>106</v>
      </c>
      <c r="D28" s="35">
        <v>1303500</v>
      </c>
      <c r="E28" s="35">
        <v>650000</v>
      </c>
      <c r="F28" s="62" t="s">
        <v>63</v>
      </c>
      <c r="G28" s="34" t="s">
        <v>56</v>
      </c>
      <c r="H28" s="62" t="s">
        <v>107</v>
      </c>
      <c r="I28" s="34" t="s">
        <v>80</v>
      </c>
      <c r="J28" s="37">
        <v>29.666699999999999</v>
      </c>
      <c r="K28" s="37">
        <v>12</v>
      </c>
      <c r="L28" s="37">
        <v>11.8889</v>
      </c>
      <c r="M28" s="37">
        <v>4.6666999999999996</v>
      </c>
      <c r="N28" s="37">
        <v>7.1111000000000004</v>
      </c>
      <c r="O28" s="37">
        <v>7</v>
      </c>
      <c r="P28" s="37">
        <v>4</v>
      </c>
      <c r="Q28" s="37">
        <v>76.333299999999994</v>
      </c>
      <c r="R28" s="58">
        <v>300000</v>
      </c>
      <c r="S28" s="38" t="s">
        <v>59</v>
      </c>
      <c r="T28" s="51" t="s">
        <v>55</v>
      </c>
      <c r="U28" s="52" t="s">
        <v>56</v>
      </c>
      <c r="V28" s="53">
        <v>0.5</v>
      </c>
      <c r="W28" s="52" t="s">
        <v>108</v>
      </c>
      <c r="X28" s="54">
        <v>44592</v>
      </c>
      <c r="Y28" s="54">
        <v>44592</v>
      </c>
      <c r="Z28" s="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</row>
    <row r="29" spans="1:90" s="24" customFormat="1" ht="12.75" customHeight="1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32</v>
      </c>
      <c r="K29" s="32">
        <v>12.777799999999999</v>
      </c>
      <c r="L29" s="32">
        <v>12.4444</v>
      </c>
      <c r="M29" s="32">
        <v>4.4443999999999999</v>
      </c>
      <c r="N29" s="32">
        <v>7.1111000000000004</v>
      </c>
      <c r="O29" s="32">
        <v>4.8888999999999996</v>
      </c>
      <c r="P29" s="32">
        <v>5</v>
      </c>
      <c r="Q29" s="32">
        <v>78.666700000000006</v>
      </c>
      <c r="R29" s="57">
        <v>150000</v>
      </c>
      <c r="S29" s="33" t="s">
        <v>59</v>
      </c>
      <c r="T29" s="47" t="s">
        <v>55</v>
      </c>
      <c r="U29" s="48" t="s">
        <v>56</v>
      </c>
      <c r="V29" s="49">
        <v>0.43</v>
      </c>
      <c r="W29" s="48" t="s">
        <v>114</v>
      </c>
      <c r="X29" s="50">
        <v>44470</v>
      </c>
      <c r="Y29" s="50">
        <v>44500</v>
      </c>
      <c r="Z29" s="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</row>
    <row r="30" spans="1:90" s="24" customFormat="1" ht="12.75" customHeight="1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33.8889</v>
      </c>
      <c r="K30" s="32">
        <v>12.777799999999999</v>
      </c>
      <c r="L30" s="32">
        <v>12.777799999999999</v>
      </c>
      <c r="M30" s="32">
        <v>4.5556000000000001</v>
      </c>
      <c r="N30" s="32">
        <v>6.3333000000000004</v>
      </c>
      <c r="O30" s="32">
        <v>4.7778</v>
      </c>
      <c r="P30" s="32">
        <v>5</v>
      </c>
      <c r="Q30" s="32">
        <v>80.111099999999993</v>
      </c>
      <c r="R30" s="57">
        <v>150000</v>
      </c>
      <c r="S30" s="33" t="s">
        <v>59</v>
      </c>
      <c r="T30" s="47" t="s">
        <v>55</v>
      </c>
      <c r="U30" s="48" t="s">
        <v>56</v>
      </c>
      <c r="V30" s="49">
        <v>0.37</v>
      </c>
      <c r="W30" s="48" t="s">
        <v>114</v>
      </c>
      <c r="X30" s="50">
        <v>44464</v>
      </c>
      <c r="Y30" s="50">
        <v>44469</v>
      </c>
      <c r="Z30" s="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90" x14ac:dyDescent="0.3">
      <c r="D31" s="59">
        <f>SUM(D16:D30)</f>
        <v>17063838</v>
      </c>
      <c r="E31" s="59">
        <f>SUM(E16:E30)</f>
        <v>5320000</v>
      </c>
      <c r="F31" s="5"/>
      <c r="R31" s="59">
        <f>SUM(R16:R30)</f>
        <v>2500000</v>
      </c>
    </row>
    <row r="32" spans="1:90" x14ac:dyDescent="0.3">
      <c r="E32" s="5"/>
      <c r="F32" s="5"/>
      <c r="G32" s="5"/>
      <c r="H32" s="5"/>
      <c r="Q32" s="2" t="s">
        <v>17</v>
      </c>
      <c r="R32" s="59">
        <f>6000000-R31</f>
        <v>3500000</v>
      </c>
    </row>
  </sheetData>
  <sortState xmlns:xlrd2="http://schemas.microsoft.com/office/spreadsheetml/2017/richdata2" ref="A13:BT18">
    <sortCondition ref="A13"/>
  </sortState>
  <mergeCells count="25">
    <mergeCell ref="A13:A15"/>
    <mergeCell ref="B13:B15"/>
    <mergeCell ref="C13:C15"/>
    <mergeCell ref="D13:D15"/>
    <mergeCell ref="E13:E15"/>
    <mergeCell ref="F10:J10"/>
    <mergeCell ref="D11:J11"/>
    <mergeCell ref="F13:G14"/>
    <mergeCell ref="H13:I14"/>
    <mergeCell ref="X13:X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30" xr:uid="{00000000-0002-0000-0000-000000000000}">
      <formula1>40</formula1>
    </dataValidation>
    <dataValidation type="decimal" operator="lessThanOrEqual" allowBlank="1" showInputMessage="1" showErrorMessage="1" error="max. 15" sqref="K16:L30" xr:uid="{00000000-0002-0000-0000-000001000000}">
      <formula1>15</formula1>
    </dataValidation>
    <dataValidation type="decimal" operator="lessThanOrEqual" allowBlank="1" showInputMessage="1" showErrorMessage="1" error="max. 5" sqref="P16:P30 M16:M30" xr:uid="{00000000-0002-0000-0000-000002000000}">
      <formula1>5</formula1>
    </dataValidation>
    <dataValidation type="decimal" operator="lessThanOrEqual" allowBlank="1" showInputMessage="1" showErrorMessage="1" error="max. 10" sqref="N16:O30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896B-1792-4C9C-B39A-A30E72964C23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12</v>
      </c>
      <c r="L16" s="13">
        <v>8</v>
      </c>
      <c r="M16" s="13">
        <v>4</v>
      </c>
      <c r="N16" s="13">
        <v>7</v>
      </c>
      <c r="O16" s="13">
        <v>7</v>
      </c>
      <c r="P16" s="13">
        <v>4</v>
      </c>
      <c r="Q16" s="13">
        <f>SUM(J16:P16)</f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27</v>
      </c>
      <c r="K17" s="13">
        <v>12</v>
      </c>
      <c r="L17" s="13">
        <v>14</v>
      </c>
      <c r="M17" s="13">
        <v>4</v>
      </c>
      <c r="N17" s="13">
        <v>7</v>
      </c>
      <c r="O17" s="13">
        <v>8</v>
      </c>
      <c r="P17" s="13">
        <v>4</v>
      </c>
      <c r="Q17" s="13">
        <f t="shared" ref="Q17:Q18" si="0">SUM(J17:P17)</f>
        <v>76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12</v>
      </c>
      <c r="L18" s="13">
        <v>7</v>
      </c>
      <c r="M18" s="13">
        <v>4</v>
      </c>
      <c r="N18" s="13">
        <v>7</v>
      </c>
      <c r="O18" s="13">
        <v>7</v>
      </c>
      <c r="P18" s="13">
        <v>4</v>
      </c>
      <c r="Q18" s="13">
        <f t="shared" si="0"/>
        <v>56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32</v>
      </c>
      <c r="K19" s="32">
        <v>12</v>
      </c>
      <c r="L19" s="32">
        <v>12</v>
      </c>
      <c r="M19" s="32">
        <v>4</v>
      </c>
      <c r="N19" s="32">
        <v>9</v>
      </c>
      <c r="O19" s="32">
        <v>7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</v>
      </c>
      <c r="K20" s="32">
        <v>12</v>
      </c>
      <c r="L20" s="32">
        <v>12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30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33</v>
      </c>
      <c r="K21" s="32">
        <v>11</v>
      </c>
      <c r="L21" s="32">
        <v>11</v>
      </c>
      <c r="M21" s="32">
        <v>4</v>
      </c>
      <c r="N21" s="32">
        <v>9</v>
      </c>
      <c r="O21" s="32">
        <v>9</v>
      </c>
      <c r="P21" s="32">
        <v>3</v>
      </c>
      <c r="Q21" s="32">
        <f t="shared" si="1"/>
        <v>80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25</v>
      </c>
      <c r="K22" s="32">
        <v>12</v>
      </c>
      <c r="L22" s="32">
        <v>13</v>
      </c>
      <c r="M22" s="32">
        <v>3</v>
      </c>
      <c r="N22" s="32">
        <v>8</v>
      </c>
      <c r="O22" s="32">
        <v>8</v>
      </c>
      <c r="P22" s="32">
        <v>4</v>
      </c>
      <c r="Q22" s="32">
        <f t="shared" si="1"/>
        <v>73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26</v>
      </c>
      <c r="K23" s="32">
        <v>12</v>
      </c>
      <c r="L23" s="32">
        <v>13</v>
      </c>
      <c r="M23" s="32">
        <v>4</v>
      </c>
      <c r="N23" s="32">
        <v>6</v>
      </c>
      <c r="O23" s="32">
        <v>6</v>
      </c>
      <c r="P23" s="32">
        <v>4</v>
      </c>
      <c r="Q23" s="32">
        <f t="shared" si="1"/>
        <v>71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18</v>
      </c>
      <c r="K24" s="32">
        <v>13</v>
      </c>
      <c r="L24" s="32">
        <v>10</v>
      </c>
      <c r="M24" s="32">
        <v>5</v>
      </c>
      <c r="N24" s="32">
        <v>7</v>
      </c>
      <c r="O24" s="32">
        <v>7</v>
      </c>
      <c r="P24" s="32">
        <v>5</v>
      </c>
      <c r="Q24" s="32">
        <f t="shared" si="1"/>
        <v>65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25</v>
      </c>
      <c r="K25" s="32">
        <v>13</v>
      </c>
      <c r="L25" s="32">
        <v>11</v>
      </c>
      <c r="M25" s="32">
        <v>5</v>
      </c>
      <c r="N25" s="32">
        <v>8</v>
      </c>
      <c r="O25" s="32">
        <v>6</v>
      </c>
      <c r="P25" s="32">
        <v>4</v>
      </c>
      <c r="Q25" s="32">
        <f t="shared" si="1"/>
        <v>72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30</v>
      </c>
      <c r="K26" s="32">
        <v>13</v>
      </c>
      <c r="L26" s="32">
        <v>12</v>
      </c>
      <c r="M26" s="32">
        <v>5</v>
      </c>
      <c r="N26" s="32">
        <v>8</v>
      </c>
      <c r="O26" s="32">
        <v>7</v>
      </c>
      <c r="P26" s="32">
        <v>5</v>
      </c>
      <c r="Q26" s="32">
        <f t="shared" si="1"/>
        <v>80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12</v>
      </c>
      <c r="L27" s="32">
        <v>11</v>
      </c>
      <c r="M27" s="32">
        <v>4</v>
      </c>
      <c r="N27" s="32">
        <v>8</v>
      </c>
      <c r="O27" s="32">
        <v>7</v>
      </c>
      <c r="P27" s="32">
        <v>4</v>
      </c>
      <c r="Q27" s="32">
        <f t="shared" si="1"/>
        <v>66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28</v>
      </c>
      <c r="K28" s="32">
        <v>13</v>
      </c>
      <c r="L28" s="32">
        <v>12</v>
      </c>
      <c r="M28" s="32">
        <v>4</v>
      </c>
      <c r="N28" s="32">
        <v>8</v>
      </c>
      <c r="O28" s="32">
        <v>7</v>
      </c>
      <c r="P28" s="32">
        <v>4</v>
      </c>
      <c r="Q28" s="32">
        <f t="shared" si="1"/>
        <v>76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36</v>
      </c>
      <c r="K29" s="32">
        <v>13</v>
      </c>
      <c r="L29" s="32">
        <v>13</v>
      </c>
      <c r="M29" s="32">
        <v>4</v>
      </c>
      <c r="N29" s="32">
        <v>7</v>
      </c>
      <c r="O29" s="32">
        <v>5</v>
      </c>
      <c r="P29" s="32">
        <v>5</v>
      </c>
      <c r="Q29" s="32">
        <f t="shared" si="1"/>
        <v>83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33</v>
      </c>
      <c r="K30" s="32">
        <v>13</v>
      </c>
      <c r="L30" s="32">
        <v>12</v>
      </c>
      <c r="M30" s="32">
        <v>4</v>
      </c>
      <c r="N30" s="32">
        <v>5</v>
      </c>
      <c r="O30" s="32">
        <v>4</v>
      </c>
      <c r="P30" s="32">
        <v>5</v>
      </c>
      <c r="Q30" s="32">
        <f t="shared" si="1"/>
        <v>76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7489518B-6219-40AF-8ACA-0CAD82A035AC}">
      <formula1>10</formula1>
    </dataValidation>
    <dataValidation type="decimal" operator="lessThanOrEqual" allowBlank="1" showInputMessage="1" showErrorMessage="1" error="max. 5" sqref="M16:M30 P16:P30" xr:uid="{70F8BEBC-E65A-47EA-B775-7A85B7DDD518}">
      <formula1>5</formula1>
    </dataValidation>
    <dataValidation type="decimal" operator="lessThanOrEqual" allowBlank="1" showInputMessage="1" showErrorMessage="1" error="max. 15" sqref="K16:L30" xr:uid="{62E1E9D6-7795-4C2D-A6C7-A4979F8AF29F}">
      <formula1>15</formula1>
    </dataValidation>
    <dataValidation type="decimal" operator="lessThanOrEqual" allowBlank="1" showInputMessage="1" showErrorMessage="1" error="max. 40" sqref="J16:J30" xr:uid="{AAE65828-04D7-4E4E-8F03-A93203D93C3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DEC-E7D7-4E3C-92BB-5F49612A9970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15</v>
      </c>
      <c r="K16" s="13">
        <v>14</v>
      </c>
      <c r="L16" s="13">
        <v>0</v>
      </c>
      <c r="M16" s="13">
        <v>4</v>
      </c>
      <c r="N16" s="13">
        <v>0</v>
      </c>
      <c r="O16" s="13">
        <v>3</v>
      </c>
      <c r="P16" s="13">
        <v>4</v>
      </c>
      <c r="Q16" s="13">
        <f>SUM(J16:P16)</f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15</v>
      </c>
      <c r="K17" s="13">
        <v>14</v>
      </c>
      <c r="L17" s="13">
        <v>0</v>
      </c>
      <c r="M17" s="13">
        <v>4</v>
      </c>
      <c r="N17" s="13">
        <v>0</v>
      </c>
      <c r="O17" s="13">
        <v>3</v>
      </c>
      <c r="P17" s="13">
        <v>4</v>
      </c>
      <c r="Q17" s="13">
        <f t="shared" ref="Q17:Q18" si="0">SUM(J17:P17)</f>
        <v>40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14</v>
      </c>
      <c r="L18" s="13">
        <v>0</v>
      </c>
      <c r="M18" s="13">
        <v>4</v>
      </c>
      <c r="N18" s="13">
        <v>0</v>
      </c>
      <c r="O18" s="13">
        <v>3</v>
      </c>
      <c r="P18" s="13">
        <v>4</v>
      </c>
      <c r="Q18" s="13">
        <f t="shared" si="0"/>
        <v>40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>SUM(J19:P19)</f>
        <v>0</v>
      </c>
      <c r="R19" s="10" t="s">
        <v>86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ref="Q20:Q30" si="1">SUM(J20:P20)</f>
        <v>0</v>
      </c>
      <c r="R20" s="10" t="s"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"/>
        <v>0</v>
      </c>
      <c r="R21" s="10" t="s"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"/>
        <v>0</v>
      </c>
      <c r="R22" s="10" t="s">
        <v>86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1"/>
        <v>0</v>
      </c>
      <c r="R23" s="10" t="s">
        <v>86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35</v>
      </c>
      <c r="K24" s="32">
        <v>12</v>
      </c>
      <c r="L24" s="32">
        <v>11</v>
      </c>
      <c r="M24" s="32">
        <v>4</v>
      </c>
      <c r="N24" s="32">
        <v>9</v>
      </c>
      <c r="O24" s="32">
        <v>9</v>
      </c>
      <c r="P24" s="32">
        <v>5</v>
      </c>
      <c r="Q24" s="32">
        <f t="shared" si="1"/>
        <v>85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30</v>
      </c>
      <c r="K25" s="32">
        <v>10</v>
      </c>
      <c r="L25" s="32">
        <v>10</v>
      </c>
      <c r="M25" s="32">
        <v>4</v>
      </c>
      <c r="N25" s="32">
        <v>7</v>
      </c>
      <c r="O25" s="32">
        <v>7</v>
      </c>
      <c r="P25" s="32">
        <v>5</v>
      </c>
      <c r="Q25" s="32">
        <f t="shared" si="1"/>
        <v>73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25</v>
      </c>
      <c r="K26" s="32">
        <v>14</v>
      </c>
      <c r="L26" s="32">
        <v>12</v>
      </c>
      <c r="M26" s="32">
        <v>4</v>
      </c>
      <c r="N26" s="32">
        <v>8</v>
      </c>
      <c r="O26" s="32">
        <v>8</v>
      </c>
      <c r="P26" s="32">
        <v>5</v>
      </c>
      <c r="Q26" s="32">
        <f t="shared" si="1"/>
        <v>76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10</v>
      </c>
      <c r="L27" s="32">
        <v>10</v>
      </c>
      <c r="M27" s="32">
        <v>5</v>
      </c>
      <c r="N27" s="32">
        <v>6</v>
      </c>
      <c r="O27" s="32">
        <v>5</v>
      </c>
      <c r="P27" s="32">
        <v>4</v>
      </c>
      <c r="Q27" s="32">
        <f t="shared" si="1"/>
        <v>60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35</v>
      </c>
      <c r="K28" s="32">
        <v>10</v>
      </c>
      <c r="L28" s="32">
        <v>14</v>
      </c>
      <c r="M28" s="32">
        <v>5</v>
      </c>
      <c r="N28" s="32">
        <v>6</v>
      </c>
      <c r="O28" s="32">
        <v>5</v>
      </c>
      <c r="P28" s="32">
        <v>4</v>
      </c>
      <c r="Q28" s="32">
        <f t="shared" si="1"/>
        <v>79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20</v>
      </c>
      <c r="K29" s="32">
        <v>10</v>
      </c>
      <c r="L29" s="32">
        <v>12</v>
      </c>
      <c r="M29" s="32">
        <v>4</v>
      </c>
      <c r="N29" s="32">
        <v>9</v>
      </c>
      <c r="O29" s="32">
        <v>5</v>
      </c>
      <c r="P29" s="32">
        <v>5</v>
      </c>
      <c r="Q29" s="32">
        <f t="shared" si="1"/>
        <v>65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30</v>
      </c>
      <c r="K30" s="32">
        <v>10</v>
      </c>
      <c r="L30" s="32">
        <v>12</v>
      </c>
      <c r="M30" s="32">
        <v>4</v>
      </c>
      <c r="N30" s="32">
        <v>5</v>
      </c>
      <c r="O30" s="32">
        <v>5</v>
      </c>
      <c r="P30" s="32">
        <v>5</v>
      </c>
      <c r="Q30" s="32">
        <f t="shared" si="1"/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0A21C91B-D0F3-418E-BF92-61C82BD9ACF1}">
      <formula1>10</formula1>
    </dataValidation>
    <dataValidation type="decimal" operator="lessThanOrEqual" allowBlank="1" showInputMessage="1" showErrorMessage="1" error="max. 5" sqref="M16:M30 P16:P30" xr:uid="{F13BBB9D-4168-4271-B1A9-C1FFB6EAE489}">
      <formula1>5</formula1>
    </dataValidation>
    <dataValidation type="decimal" operator="lessThanOrEqual" allowBlank="1" showInputMessage="1" showErrorMessage="1" error="max. 15" sqref="K16:L30" xr:uid="{4CB7F392-CDD0-41CE-8321-EF0F2A4D1CC7}">
      <formula1>15</formula1>
    </dataValidation>
    <dataValidation type="decimal" operator="lessThanOrEqual" allowBlank="1" showInputMessage="1" showErrorMessage="1" error="max. 40" sqref="J16:J30" xr:uid="{B6CAFABC-1860-4722-9E7C-3DE1980935E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DAC4-E450-40B1-AE59-E85A43B06C44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12</v>
      </c>
      <c r="L16" s="13">
        <v>5</v>
      </c>
      <c r="M16" s="13">
        <v>4</v>
      </c>
      <c r="N16" s="13">
        <v>5</v>
      </c>
      <c r="O16" s="13">
        <v>4</v>
      </c>
      <c r="P16" s="13">
        <v>4</v>
      </c>
      <c r="Q16" s="13">
        <v>54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25</v>
      </c>
      <c r="K17" s="13">
        <v>12</v>
      </c>
      <c r="L17" s="13">
        <v>10</v>
      </c>
      <c r="M17" s="13">
        <v>5</v>
      </c>
      <c r="N17" s="13">
        <v>8</v>
      </c>
      <c r="O17" s="13">
        <v>7</v>
      </c>
      <c r="P17" s="13">
        <v>4</v>
      </c>
      <c r="Q17" s="13">
        <v>71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10</v>
      </c>
      <c r="K18" s="13">
        <v>12</v>
      </c>
      <c r="L18" s="13">
        <v>2</v>
      </c>
      <c r="M18" s="13">
        <v>4</v>
      </c>
      <c r="N18" s="13">
        <v>5</v>
      </c>
      <c r="O18" s="13">
        <v>4</v>
      </c>
      <c r="P18" s="13">
        <v>4</v>
      </c>
      <c r="Q18" s="13">
        <v>41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30</v>
      </c>
      <c r="K19" s="32">
        <v>12</v>
      </c>
      <c r="L19" s="32">
        <v>12</v>
      </c>
      <c r="M19" s="32">
        <v>5</v>
      </c>
      <c r="N19" s="32">
        <v>7</v>
      </c>
      <c r="O19" s="32">
        <v>7</v>
      </c>
      <c r="P19" s="32">
        <v>3</v>
      </c>
      <c r="Q19" s="32">
        <f>SUM(J19:P19)</f>
        <v>76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38</v>
      </c>
      <c r="K20" s="32">
        <v>13</v>
      </c>
      <c r="L20" s="32">
        <v>13</v>
      </c>
      <c r="M20" s="32">
        <v>4</v>
      </c>
      <c r="N20" s="32">
        <v>8</v>
      </c>
      <c r="O20" s="32">
        <v>6</v>
      </c>
      <c r="P20" s="32">
        <v>4</v>
      </c>
      <c r="Q20" s="32">
        <f t="shared" ref="Q20:Q30" si="0">SUM(J20:P20)</f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35</v>
      </c>
      <c r="K21" s="32">
        <v>12</v>
      </c>
      <c r="L21" s="32">
        <v>13</v>
      </c>
      <c r="M21" s="32">
        <v>5</v>
      </c>
      <c r="N21" s="32">
        <v>9</v>
      </c>
      <c r="O21" s="32">
        <v>9</v>
      </c>
      <c r="P21" s="32">
        <v>3</v>
      </c>
      <c r="Q21" s="32">
        <f t="shared" si="0"/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27</v>
      </c>
      <c r="K22" s="32">
        <v>13</v>
      </c>
      <c r="L22" s="32">
        <v>10</v>
      </c>
      <c r="M22" s="32">
        <v>5</v>
      </c>
      <c r="N22" s="32">
        <v>8</v>
      </c>
      <c r="O22" s="32">
        <v>8</v>
      </c>
      <c r="P22" s="32">
        <v>4</v>
      </c>
      <c r="Q22" s="32">
        <f t="shared" si="0"/>
        <v>75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25</v>
      </c>
      <c r="K23" s="32">
        <v>13</v>
      </c>
      <c r="L23" s="32">
        <v>9</v>
      </c>
      <c r="M23" s="32">
        <v>4</v>
      </c>
      <c r="N23" s="32">
        <v>6</v>
      </c>
      <c r="O23" s="32">
        <v>6</v>
      </c>
      <c r="P23" s="32">
        <v>4</v>
      </c>
      <c r="Q23" s="32">
        <f t="shared" si="0"/>
        <v>67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30</v>
      </c>
      <c r="K24" s="32">
        <v>10</v>
      </c>
      <c r="L24" s="32">
        <v>10</v>
      </c>
      <c r="M24" s="32">
        <v>5</v>
      </c>
      <c r="N24" s="32">
        <v>7</v>
      </c>
      <c r="O24" s="32">
        <v>7</v>
      </c>
      <c r="P24" s="32">
        <v>4</v>
      </c>
      <c r="Q24" s="32">
        <f t="shared" si="0"/>
        <v>73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30</v>
      </c>
      <c r="K25" s="32">
        <v>10</v>
      </c>
      <c r="L25" s="32">
        <v>10</v>
      </c>
      <c r="M25" s="32">
        <v>5</v>
      </c>
      <c r="N25" s="32">
        <v>8</v>
      </c>
      <c r="O25" s="32">
        <v>5</v>
      </c>
      <c r="P25" s="32">
        <v>4</v>
      </c>
      <c r="Q25" s="32">
        <f t="shared" si="0"/>
        <v>72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35</v>
      </c>
      <c r="K26" s="32">
        <v>10</v>
      </c>
      <c r="L26" s="32">
        <v>13</v>
      </c>
      <c r="M26" s="32">
        <v>5</v>
      </c>
      <c r="N26" s="32">
        <v>7</v>
      </c>
      <c r="O26" s="32">
        <v>7</v>
      </c>
      <c r="P26" s="32">
        <v>4</v>
      </c>
      <c r="Q26" s="32">
        <f t="shared" si="0"/>
        <v>81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11</v>
      </c>
      <c r="L27" s="32">
        <v>10</v>
      </c>
      <c r="M27" s="32">
        <v>5</v>
      </c>
      <c r="N27" s="32">
        <v>7</v>
      </c>
      <c r="O27" s="32">
        <v>5</v>
      </c>
      <c r="P27" s="32">
        <v>4</v>
      </c>
      <c r="Q27" s="32">
        <f t="shared" si="0"/>
        <v>62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28</v>
      </c>
      <c r="K28" s="32">
        <v>13</v>
      </c>
      <c r="L28" s="32">
        <v>12</v>
      </c>
      <c r="M28" s="32">
        <v>5</v>
      </c>
      <c r="N28" s="32">
        <v>7</v>
      </c>
      <c r="O28" s="32">
        <v>7</v>
      </c>
      <c r="P28" s="32">
        <v>4</v>
      </c>
      <c r="Q28" s="32">
        <f t="shared" si="0"/>
        <v>76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35</v>
      </c>
      <c r="K29" s="32">
        <v>13</v>
      </c>
      <c r="L29" s="32">
        <v>13</v>
      </c>
      <c r="M29" s="32">
        <v>5</v>
      </c>
      <c r="N29" s="32">
        <v>7</v>
      </c>
      <c r="O29" s="32">
        <v>5</v>
      </c>
      <c r="P29" s="32">
        <v>5</v>
      </c>
      <c r="Q29" s="32">
        <f t="shared" si="0"/>
        <v>83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35</v>
      </c>
      <c r="K30" s="32">
        <v>13</v>
      </c>
      <c r="L30" s="32">
        <v>13</v>
      </c>
      <c r="M30" s="32">
        <v>5</v>
      </c>
      <c r="N30" s="32">
        <v>6</v>
      </c>
      <c r="O30" s="32">
        <v>5</v>
      </c>
      <c r="P30" s="32">
        <v>5</v>
      </c>
      <c r="Q30" s="32">
        <f t="shared" si="0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30" xr:uid="{65B3DA0C-FFED-46FA-A5E4-1242DD0495FC}">
      <formula1>40</formula1>
    </dataValidation>
    <dataValidation type="decimal" operator="lessThanOrEqual" allowBlank="1" showInputMessage="1" showErrorMessage="1" error="max. 15" sqref="K16:L30" xr:uid="{70EA630B-9567-45AC-B10F-AC1926D96D0F}">
      <formula1>15</formula1>
    </dataValidation>
    <dataValidation type="decimal" operator="lessThanOrEqual" allowBlank="1" showInputMessage="1" showErrorMessage="1" error="max. 5" sqref="P16:P30 M16:M30" xr:uid="{034611FE-7BF2-495A-ACDA-81036C0E373F}">
      <formula1>5</formula1>
    </dataValidation>
    <dataValidation type="decimal" operator="lessThanOrEqual" allowBlank="1" showInputMessage="1" showErrorMessage="1" error="max. 10" sqref="N16:O30" xr:uid="{218D35B3-A33F-4A59-8A81-BB4C749F383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1AD9-4186-46EB-8F15-B82D43AAF2F8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15</v>
      </c>
      <c r="K16" s="13">
        <v>10</v>
      </c>
      <c r="L16" s="13">
        <v>8</v>
      </c>
      <c r="M16" s="13">
        <v>4</v>
      </c>
      <c r="N16" s="13">
        <v>5</v>
      </c>
      <c r="O16" s="13">
        <v>6</v>
      </c>
      <c r="P16" s="13">
        <v>4</v>
      </c>
      <c r="Q16" s="13">
        <f>SUM(J16:P16)</f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30</v>
      </c>
      <c r="K17" s="13">
        <v>10</v>
      </c>
      <c r="L17" s="13">
        <v>12</v>
      </c>
      <c r="M17" s="13">
        <v>4</v>
      </c>
      <c r="N17" s="13">
        <v>5</v>
      </c>
      <c r="O17" s="13">
        <v>6</v>
      </c>
      <c r="P17" s="13">
        <v>4</v>
      </c>
      <c r="Q17" s="13">
        <f t="shared" ref="Q17:Q18" si="0">SUM(J17:P17)</f>
        <v>71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10</v>
      </c>
      <c r="L18" s="13">
        <v>8</v>
      </c>
      <c r="M18" s="13">
        <v>4</v>
      </c>
      <c r="N18" s="13">
        <v>5</v>
      </c>
      <c r="O18" s="13">
        <v>6</v>
      </c>
      <c r="P18" s="13">
        <v>4</v>
      </c>
      <c r="Q18" s="13">
        <f t="shared" si="0"/>
        <v>52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>SUM(J19:P19)</f>
        <v>0</v>
      </c>
      <c r="R19" s="10" t="s">
        <v>86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ref="Q20:Q30" si="1">SUM(J20:P20)</f>
        <v>0</v>
      </c>
      <c r="R20" s="10" t="s"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"/>
        <v>0</v>
      </c>
      <c r="R21" s="10" t="s"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"/>
        <v>0</v>
      </c>
      <c r="R22" s="10" t="s">
        <v>86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1"/>
        <v>0</v>
      </c>
      <c r="R23" s="10" t="s">
        <v>86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f t="shared" si="1"/>
        <v>0</v>
      </c>
      <c r="R24" s="10" t="s">
        <v>86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f t="shared" si="1"/>
        <v>0</v>
      </c>
      <c r="R25" s="10" t="s">
        <v>86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f t="shared" si="1"/>
        <v>0</v>
      </c>
      <c r="R26" s="10" t="s">
        <v>86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11</v>
      </c>
      <c r="L27" s="32">
        <v>9</v>
      </c>
      <c r="M27" s="32">
        <v>4</v>
      </c>
      <c r="N27" s="32">
        <v>6</v>
      </c>
      <c r="O27" s="32">
        <v>5</v>
      </c>
      <c r="P27" s="32">
        <v>4</v>
      </c>
      <c r="Q27" s="32">
        <f t="shared" si="1"/>
        <v>59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30</v>
      </c>
      <c r="K28" s="32">
        <v>12</v>
      </c>
      <c r="L28" s="32">
        <v>12</v>
      </c>
      <c r="M28" s="32">
        <v>5</v>
      </c>
      <c r="N28" s="32">
        <v>7</v>
      </c>
      <c r="O28" s="32">
        <v>7</v>
      </c>
      <c r="P28" s="32">
        <v>4</v>
      </c>
      <c r="Q28" s="32">
        <f t="shared" si="1"/>
        <v>77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30</v>
      </c>
      <c r="K29" s="32">
        <v>12</v>
      </c>
      <c r="L29" s="32">
        <v>12</v>
      </c>
      <c r="M29" s="32">
        <v>4</v>
      </c>
      <c r="N29" s="32">
        <v>7</v>
      </c>
      <c r="O29" s="32">
        <v>6</v>
      </c>
      <c r="P29" s="32">
        <v>5</v>
      </c>
      <c r="Q29" s="32">
        <f t="shared" si="1"/>
        <v>76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31</v>
      </c>
      <c r="K30" s="32">
        <v>12</v>
      </c>
      <c r="L30" s="32">
        <v>12</v>
      </c>
      <c r="M30" s="32">
        <v>5</v>
      </c>
      <c r="N30" s="32">
        <v>6</v>
      </c>
      <c r="O30" s="32">
        <v>6</v>
      </c>
      <c r="P30" s="32">
        <v>5</v>
      </c>
      <c r="Q30" s="32">
        <f t="shared" si="1"/>
        <v>77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DD1FC63C-2096-43C8-826B-4D0FDE10EE92}">
      <formula1>10</formula1>
    </dataValidation>
    <dataValidation type="decimal" operator="lessThanOrEqual" allowBlank="1" showInputMessage="1" showErrorMessage="1" error="max. 5" sqref="M16:M30 P16:P30" xr:uid="{C464671E-0660-4F02-8FA9-48E0DDD7A74F}">
      <formula1>5</formula1>
    </dataValidation>
    <dataValidation type="decimal" operator="lessThanOrEqual" allowBlank="1" showInputMessage="1" showErrorMessage="1" error="max. 15" sqref="K16:L30" xr:uid="{DC073D63-7B74-419E-BD99-A1F41EC88738}">
      <formula1>15</formula1>
    </dataValidation>
    <dataValidation type="decimal" operator="lessThanOrEqual" allowBlank="1" showInputMessage="1" showErrorMessage="1" error="max. 40" sqref="J16:J30" xr:uid="{EBDF08E2-5711-4F99-8519-1532A16B5B76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39FB-12E9-4E48-A7ED-70345E1BC533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22</v>
      </c>
      <c r="K16" s="13">
        <v>13</v>
      </c>
      <c r="L16" s="13">
        <v>5</v>
      </c>
      <c r="M16" s="13">
        <v>5</v>
      </c>
      <c r="N16" s="13">
        <v>5</v>
      </c>
      <c r="O16" s="13">
        <v>5</v>
      </c>
      <c r="P16" s="13">
        <v>4</v>
      </c>
      <c r="Q16" s="13">
        <f>SUM(J16:P16)</f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27</v>
      </c>
      <c r="K17" s="13">
        <v>13</v>
      </c>
      <c r="L17" s="13">
        <v>9</v>
      </c>
      <c r="M17" s="13">
        <v>5</v>
      </c>
      <c r="N17" s="13">
        <v>7</v>
      </c>
      <c r="O17" s="13">
        <v>7</v>
      </c>
      <c r="P17" s="13">
        <v>4</v>
      </c>
      <c r="Q17" s="13">
        <f t="shared" ref="Q17:Q18" si="0">SUM(J17:P17)</f>
        <v>72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13</v>
      </c>
      <c r="L18" s="13">
        <v>4</v>
      </c>
      <c r="M18" s="13">
        <v>5</v>
      </c>
      <c r="N18" s="13">
        <v>5</v>
      </c>
      <c r="O18" s="13">
        <v>5</v>
      </c>
      <c r="P18" s="13">
        <v>4</v>
      </c>
      <c r="Q18" s="13">
        <f t="shared" si="0"/>
        <v>51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30</v>
      </c>
      <c r="K19" s="32">
        <v>12</v>
      </c>
      <c r="L19" s="32">
        <v>11</v>
      </c>
      <c r="M19" s="32">
        <v>5</v>
      </c>
      <c r="N19" s="32">
        <v>7</v>
      </c>
      <c r="O19" s="32">
        <v>7</v>
      </c>
      <c r="P19" s="32">
        <v>3</v>
      </c>
      <c r="Q19" s="32">
        <f>SUM(J19:P19)</f>
        <v>75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35</v>
      </c>
      <c r="K20" s="32">
        <v>12</v>
      </c>
      <c r="L20" s="32">
        <v>13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30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30</v>
      </c>
      <c r="K21" s="32">
        <v>12</v>
      </c>
      <c r="L21" s="32">
        <v>10</v>
      </c>
      <c r="M21" s="32">
        <v>5</v>
      </c>
      <c r="N21" s="32">
        <v>9</v>
      </c>
      <c r="O21" s="32">
        <v>8</v>
      </c>
      <c r="P21" s="32">
        <v>3</v>
      </c>
      <c r="Q21" s="32">
        <f t="shared" si="1"/>
        <v>77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28</v>
      </c>
      <c r="K22" s="32">
        <v>13</v>
      </c>
      <c r="L22" s="32">
        <v>11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77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28</v>
      </c>
      <c r="K23" s="32">
        <v>13</v>
      </c>
      <c r="L23" s="32">
        <v>10</v>
      </c>
      <c r="M23" s="32">
        <v>5</v>
      </c>
      <c r="N23" s="32">
        <v>6</v>
      </c>
      <c r="O23" s="32">
        <v>6</v>
      </c>
      <c r="P23" s="32">
        <v>4</v>
      </c>
      <c r="Q23" s="32">
        <f t="shared" si="1"/>
        <v>72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27</v>
      </c>
      <c r="K24" s="32">
        <v>13</v>
      </c>
      <c r="L24" s="32">
        <v>8</v>
      </c>
      <c r="M24" s="32">
        <v>4</v>
      </c>
      <c r="N24" s="32">
        <v>7</v>
      </c>
      <c r="O24" s="32">
        <v>8</v>
      </c>
      <c r="P24" s="32">
        <v>5</v>
      </c>
      <c r="Q24" s="32">
        <f t="shared" si="1"/>
        <v>72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30</v>
      </c>
      <c r="K25" s="32">
        <v>13</v>
      </c>
      <c r="L25" s="32">
        <v>10</v>
      </c>
      <c r="M25" s="32">
        <v>5</v>
      </c>
      <c r="N25" s="32">
        <v>8</v>
      </c>
      <c r="O25" s="32">
        <v>7</v>
      </c>
      <c r="P25" s="32">
        <v>4</v>
      </c>
      <c r="Q25" s="32">
        <f t="shared" si="1"/>
        <v>77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30</v>
      </c>
      <c r="K26" s="32">
        <v>13</v>
      </c>
      <c r="L26" s="32">
        <v>10</v>
      </c>
      <c r="M26" s="32">
        <v>5</v>
      </c>
      <c r="N26" s="32">
        <v>8</v>
      </c>
      <c r="O26" s="32">
        <v>8</v>
      </c>
      <c r="P26" s="32">
        <v>5</v>
      </c>
      <c r="Q26" s="32">
        <f t="shared" si="1"/>
        <v>79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13</v>
      </c>
      <c r="L27" s="32">
        <v>5</v>
      </c>
      <c r="M27" s="32">
        <v>4</v>
      </c>
      <c r="N27" s="32">
        <v>8</v>
      </c>
      <c r="O27" s="32">
        <v>5</v>
      </c>
      <c r="P27" s="32">
        <v>4</v>
      </c>
      <c r="Q27" s="32">
        <f t="shared" si="1"/>
        <v>59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26</v>
      </c>
      <c r="K28" s="32">
        <v>13</v>
      </c>
      <c r="L28" s="32">
        <v>10</v>
      </c>
      <c r="M28" s="32">
        <v>4</v>
      </c>
      <c r="N28" s="32">
        <v>8</v>
      </c>
      <c r="O28" s="32">
        <v>7</v>
      </c>
      <c r="P28" s="32">
        <v>4</v>
      </c>
      <c r="Q28" s="32">
        <f t="shared" si="1"/>
        <v>72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33</v>
      </c>
      <c r="K29" s="32">
        <v>13</v>
      </c>
      <c r="L29" s="32">
        <v>11</v>
      </c>
      <c r="M29" s="32">
        <v>4</v>
      </c>
      <c r="N29" s="32">
        <v>8</v>
      </c>
      <c r="O29" s="32">
        <v>5</v>
      </c>
      <c r="P29" s="32">
        <v>5</v>
      </c>
      <c r="Q29" s="32">
        <f t="shared" si="1"/>
        <v>79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35</v>
      </c>
      <c r="K30" s="32">
        <v>13</v>
      </c>
      <c r="L30" s="32">
        <v>12</v>
      </c>
      <c r="M30" s="32">
        <v>4</v>
      </c>
      <c r="N30" s="32">
        <v>8</v>
      </c>
      <c r="O30" s="32">
        <v>5</v>
      </c>
      <c r="P30" s="32">
        <v>5</v>
      </c>
      <c r="Q30" s="32">
        <f t="shared" si="1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B7E9B5FA-7DA6-4E03-8279-C1F6D8F2B5B2}">
      <formula1>10</formula1>
    </dataValidation>
    <dataValidation type="decimal" operator="lessThanOrEqual" allowBlank="1" showInputMessage="1" showErrorMessage="1" error="max. 5" sqref="M16:M30 P16:P30" xr:uid="{2FF5441D-2DB0-479A-B2E0-B8A500F3C628}">
      <formula1>5</formula1>
    </dataValidation>
    <dataValidation type="decimal" operator="lessThanOrEqual" allowBlank="1" showInputMessage="1" showErrorMessage="1" error="max. 15" sqref="K16:L30" xr:uid="{670FEDEB-15D3-486B-9A98-674EC7E2632A}">
      <formula1>15</formula1>
    </dataValidation>
    <dataValidation type="decimal" operator="lessThanOrEqual" allowBlank="1" showInputMessage="1" showErrorMessage="1" error="max. 40" sqref="J16:J30" xr:uid="{086B0031-633D-4C93-982E-A11629E7BED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6CF8-194C-4115-B232-2B3C2B05A0A3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61" t="s">
        <v>24</v>
      </c>
      <c r="G15" s="60" t="s">
        <v>25</v>
      </c>
      <c r="H15" s="60" t="s">
        <v>24</v>
      </c>
      <c r="I15" s="60" t="s">
        <v>25</v>
      </c>
      <c r="J15" s="60" t="s">
        <v>26</v>
      </c>
      <c r="K15" s="60" t="s">
        <v>18</v>
      </c>
      <c r="L15" s="60" t="s">
        <v>18</v>
      </c>
      <c r="M15" s="60" t="s">
        <v>19</v>
      </c>
      <c r="N15" s="60" t="s">
        <v>20</v>
      </c>
      <c r="O15" s="60" t="s">
        <v>20</v>
      </c>
      <c r="P15" s="60" t="s">
        <v>19</v>
      </c>
      <c r="Q15" s="60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f t="shared" ref="Q16:Q30" si="0">SUM(J16:P16)</f>
        <v>0</v>
      </c>
      <c r="R16" s="10" t="s">
        <v>86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 t="shared" si="0"/>
        <v>0</v>
      </c>
      <c r="R17" s="10" t="s">
        <v>86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f t="shared" si="0"/>
        <v>0</v>
      </c>
      <c r="R18" s="10" t="s">
        <v>86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 t="shared" si="0"/>
        <v>0</v>
      </c>
      <c r="R19" s="10" t="s">
        <v>86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si="0"/>
        <v>0</v>
      </c>
      <c r="R20" s="10" t="s"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0"/>
        <v>0</v>
      </c>
      <c r="R21" s="10" t="s"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0"/>
        <v>0</v>
      </c>
      <c r="R22" s="10" t="s">
        <v>86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0"/>
        <v>0</v>
      </c>
      <c r="R23" s="10" t="s">
        <v>86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27</v>
      </c>
      <c r="K24" s="32">
        <v>13</v>
      </c>
      <c r="L24" s="32">
        <v>8</v>
      </c>
      <c r="M24" s="32">
        <v>5</v>
      </c>
      <c r="N24" s="32">
        <v>7</v>
      </c>
      <c r="O24" s="32">
        <v>7</v>
      </c>
      <c r="P24" s="32">
        <v>5</v>
      </c>
      <c r="Q24" s="32">
        <f t="shared" si="0"/>
        <v>72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30</v>
      </c>
      <c r="K25" s="32">
        <v>11</v>
      </c>
      <c r="L25" s="32">
        <v>11</v>
      </c>
      <c r="M25" s="32">
        <v>4</v>
      </c>
      <c r="N25" s="32">
        <v>8</v>
      </c>
      <c r="O25" s="32">
        <v>6</v>
      </c>
      <c r="P25" s="32">
        <v>5</v>
      </c>
      <c r="Q25" s="32">
        <f t="shared" si="0"/>
        <v>75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32</v>
      </c>
      <c r="K26" s="32">
        <v>12</v>
      </c>
      <c r="L26" s="32">
        <v>12</v>
      </c>
      <c r="M26" s="32">
        <v>5</v>
      </c>
      <c r="N26" s="32">
        <v>8</v>
      </c>
      <c r="O26" s="32">
        <v>7</v>
      </c>
      <c r="P26" s="32">
        <v>5</v>
      </c>
      <c r="Q26" s="32">
        <f t="shared" si="0"/>
        <v>81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15</v>
      </c>
      <c r="K27" s="32">
        <v>11</v>
      </c>
      <c r="L27" s="32">
        <v>8</v>
      </c>
      <c r="M27" s="32">
        <v>5</v>
      </c>
      <c r="N27" s="32">
        <v>6</v>
      </c>
      <c r="O27" s="32">
        <v>6</v>
      </c>
      <c r="P27" s="32">
        <v>4</v>
      </c>
      <c r="Q27" s="32">
        <f t="shared" si="0"/>
        <v>55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25</v>
      </c>
      <c r="K28" s="32">
        <v>11</v>
      </c>
      <c r="L28" s="32">
        <v>11</v>
      </c>
      <c r="M28" s="32">
        <v>5</v>
      </c>
      <c r="N28" s="32">
        <v>8</v>
      </c>
      <c r="O28" s="32">
        <v>8</v>
      </c>
      <c r="P28" s="32">
        <v>4</v>
      </c>
      <c r="Q28" s="32">
        <f t="shared" si="0"/>
        <v>72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35</v>
      </c>
      <c r="K29" s="32">
        <v>14</v>
      </c>
      <c r="L29" s="32">
        <v>13</v>
      </c>
      <c r="M29" s="32">
        <v>5</v>
      </c>
      <c r="N29" s="32">
        <v>8</v>
      </c>
      <c r="O29" s="32">
        <v>6</v>
      </c>
      <c r="P29" s="32">
        <v>5</v>
      </c>
      <c r="Q29" s="32">
        <f t="shared" si="0"/>
        <v>86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35</v>
      </c>
      <c r="K30" s="32">
        <v>14</v>
      </c>
      <c r="L30" s="32">
        <v>14</v>
      </c>
      <c r="M30" s="32">
        <v>5</v>
      </c>
      <c r="N30" s="32">
        <v>8</v>
      </c>
      <c r="O30" s="32">
        <v>6</v>
      </c>
      <c r="P30" s="32">
        <v>5</v>
      </c>
      <c r="Q30" s="32">
        <f t="shared" si="0"/>
        <v>87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182C813A-6417-4679-867C-4A3B9EDE1325}">
      <formula1>10</formula1>
    </dataValidation>
    <dataValidation type="decimal" operator="lessThanOrEqual" allowBlank="1" showInputMessage="1" showErrorMessage="1" error="max. 5" sqref="P16:P30 M16:M30" xr:uid="{ECAD7FF7-1016-497E-9ACE-3889EE7C1C66}">
      <formula1>5</formula1>
    </dataValidation>
    <dataValidation type="decimal" operator="lessThanOrEqual" allowBlank="1" showInputMessage="1" showErrorMessage="1" error="max. 15" sqref="K16:L30 J16:J23" xr:uid="{784808CF-ACBD-4FB8-BEF8-AED26C048906}">
      <formula1>15</formula1>
    </dataValidation>
    <dataValidation type="decimal" operator="lessThanOrEqual" allowBlank="1" showInputMessage="1" showErrorMessage="1" error="max. 40" sqref="J24:J30" xr:uid="{BDB939CC-95E2-42BF-B29F-F21880B87120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DD67-9C80-4B74-99B5-052635EDDF0A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13</v>
      </c>
      <c r="L16" s="13">
        <v>8</v>
      </c>
      <c r="M16" s="13">
        <v>5</v>
      </c>
      <c r="N16" s="13">
        <v>6</v>
      </c>
      <c r="O16" s="13">
        <v>6</v>
      </c>
      <c r="P16" s="13">
        <v>4</v>
      </c>
      <c r="Q16" s="13">
        <f>SUM(J16:P16)</f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34</v>
      </c>
      <c r="K17" s="13">
        <v>13</v>
      </c>
      <c r="L17" s="13">
        <v>13</v>
      </c>
      <c r="M17" s="13">
        <v>5</v>
      </c>
      <c r="N17" s="13">
        <v>8</v>
      </c>
      <c r="O17" s="13">
        <v>8</v>
      </c>
      <c r="P17" s="13">
        <v>4</v>
      </c>
      <c r="Q17" s="13">
        <f t="shared" ref="Q17:Q18" si="0">SUM(J17:P17)</f>
        <v>85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20</v>
      </c>
      <c r="K18" s="13">
        <v>13</v>
      </c>
      <c r="L18" s="13">
        <v>8</v>
      </c>
      <c r="M18" s="13">
        <v>5</v>
      </c>
      <c r="N18" s="13">
        <v>6</v>
      </c>
      <c r="O18" s="13">
        <v>6</v>
      </c>
      <c r="P18" s="13">
        <v>4</v>
      </c>
      <c r="Q18" s="13">
        <f t="shared" si="0"/>
        <v>62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33</v>
      </c>
      <c r="K19" s="32">
        <v>12</v>
      </c>
      <c r="L19" s="32">
        <v>11</v>
      </c>
      <c r="M19" s="32">
        <v>5</v>
      </c>
      <c r="N19" s="32">
        <v>7</v>
      </c>
      <c r="O19" s="32">
        <v>8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</v>
      </c>
      <c r="K20" s="32">
        <v>13</v>
      </c>
      <c r="L20" s="32">
        <v>12</v>
      </c>
      <c r="M20" s="32">
        <v>5</v>
      </c>
      <c r="N20" s="32">
        <v>7</v>
      </c>
      <c r="O20" s="32">
        <v>6</v>
      </c>
      <c r="P20" s="32">
        <v>4</v>
      </c>
      <c r="Q20" s="32">
        <f t="shared" ref="Q20:Q30" si="1">SUM(J20:P20)</f>
        <v>83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35</v>
      </c>
      <c r="K21" s="32">
        <v>13</v>
      </c>
      <c r="L21" s="32">
        <v>12</v>
      </c>
      <c r="M21" s="32">
        <v>5</v>
      </c>
      <c r="N21" s="32">
        <v>9</v>
      </c>
      <c r="O21" s="32">
        <v>9</v>
      </c>
      <c r="P21" s="32">
        <v>3</v>
      </c>
      <c r="Q21" s="32">
        <f t="shared" si="1"/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30</v>
      </c>
      <c r="K22" s="32">
        <v>14</v>
      </c>
      <c r="L22" s="32">
        <v>12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81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29</v>
      </c>
      <c r="K23" s="32">
        <v>14</v>
      </c>
      <c r="L23" s="32">
        <v>10</v>
      </c>
      <c r="M23" s="32">
        <v>5</v>
      </c>
      <c r="N23" s="32">
        <v>6</v>
      </c>
      <c r="O23" s="32">
        <v>6</v>
      </c>
      <c r="P23" s="32">
        <v>4</v>
      </c>
      <c r="Q23" s="32">
        <f t="shared" si="1"/>
        <v>74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25</v>
      </c>
      <c r="K24" s="32">
        <v>14</v>
      </c>
      <c r="L24" s="32">
        <v>10</v>
      </c>
      <c r="M24" s="32">
        <v>5</v>
      </c>
      <c r="N24" s="32">
        <v>7</v>
      </c>
      <c r="O24" s="32">
        <v>7</v>
      </c>
      <c r="P24" s="32">
        <v>4</v>
      </c>
      <c r="Q24" s="32">
        <f t="shared" si="1"/>
        <v>72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26</v>
      </c>
      <c r="K25" s="32">
        <v>13</v>
      </c>
      <c r="L25" s="32">
        <v>10</v>
      </c>
      <c r="M25" s="32">
        <v>5</v>
      </c>
      <c r="N25" s="32">
        <v>6</v>
      </c>
      <c r="O25" s="32">
        <v>6</v>
      </c>
      <c r="P25" s="32">
        <v>4</v>
      </c>
      <c r="Q25" s="32">
        <f t="shared" si="1"/>
        <v>70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32</v>
      </c>
      <c r="K26" s="32">
        <v>13</v>
      </c>
      <c r="L26" s="32">
        <v>12</v>
      </c>
      <c r="M26" s="32">
        <v>5</v>
      </c>
      <c r="N26" s="32">
        <v>7</v>
      </c>
      <c r="O26" s="32">
        <v>6</v>
      </c>
      <c r="P26" s="32">
        <v>4</v>
      </c>
      <c r="Q26" s="32">
        <f t="shared" si="1"/>
        <v>79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27</v>
      </c>
      <c r="K27" s="32">
        <v>11</v>
      </c>
      <c r="L27" s="32">
        <v>10</v>
      </c>
      <c r="M27" s="32">
        <v>5</v>
      </c>
      <c r="N27" s="32">
        <v>6</v>
      </c>
      <c r="O27" s="32">
        <v>5</v>
      </c>
      <c r="P27" s="32">
        <v>4</v>
      </c>
      <c r="Q27" s="32">
        <f t="shared" si="1"/>
        <v>68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35</v>
      </c>
      <c r="K28" s="32">
        <v>12</v>
      </c>
      <c r="L28" s="32">
        <v>13</v>
      </c>
      <c r="M28" s="32">
        <v>5</v>
      </c>
      <c r="N28" s="32">
        <v>6</v>
      </c>
      <c r="O28" s="32">
        <v>7</v>
      </c>
      <c r="P28" s="32">
        <v>4</v>
      </c>
      <c r="Q28" s="32">
        <f t="shared" si="1"/>
        <v>82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34</v>
      </c>
      <c r="K29" s="32">
        <v>14</v>
      </c>
      <c r="L29" s="32">
        <v>13</v>
      </c>
      <c r="M29" s="32">
        <v>5</v>
      </c>
      <c r="N29" s="32">
        <v>6</v>
      </c>
      <c r="O29" s="32">
        <v>4</v>
      </c>
      <c r="P29" s="32">
        <v>5</v>
      </c>
      <c r="Q29" s="32">
        <f t="shared" si="1"/>
        <v>81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35</v>
      </c>
      <c r="K30" s="32">
        <v>14</v>
      </c>
      <c r="L30" s="32">
        <v>14</v>
      </c>
      <c r="M30" s="32">
        <v>5</v>
      </c>
      <c r="N30" s="32">
        <v>6</v>
      </c>
      <c r="O30" s="32">
        <v>3</v>
      </c>
      <c r="P30" s="32">
        <v>5</v>
      </c>
      <c r="Q30" s="32">
        <f t="shared" si="1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979F9B89-3B92-4D1F-9205-A32C4EDF1D54}">
      <formula1>10</formula1>
    </dataValidation>
    <dataValidation type="decimal" operator="lessThanOrEqual" allowBlank="1" showInputMessage="1" showErrorMessage="1" error="max. 5" sqref="M16:M30 P16:P30" xr:uid="{DEBF2F36-F002-4DCF-BF96-8A255CFE2150}">
      <formula1>5</formula1>
    </dataValidation>
    <dataValidation type="decimal" operator="lessThanOrEqual" allowBlank="1" showInputMessage="1" showErrorMessage="1" error="max. 15" sqref="K16:L30" xr:uid="{D28A46E5-D5DE-4AE5-BBEA-AA8A09ABCD43}">
      <formula1>15</formula1>
    </dataValidation>
    <dataValidation type="decimal" operator="lessThanOrEqual" allowBlank="1" showInputMessage="1" showErrorMessage="1" error="max. 40" sqref="J16:J30" xr:uid="{3850701B-989A-4CDF-8F70-B50757F107C9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B8B0-3334-46B8-9964-3754294D00B6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61" t="s">
        <v>24</v>
      </c>
      <c r="G15" s="60" t="s">
        <v>25</v>
      </c>
      <c r="H15" s="60" t="s">
        <v>24</v>
      </c>
      <c r="I15" s="60" t="s">
        <v>25</v>
      </c>
      <c r="J15" s="60" t="s">
        <v>26</v>
      </c>
      <c r="K15" s="60" t="s">
        <v>18</v>
      </c>
      <c r="L15" s="60" t="s">
        <v>18</v>
      </c>
      <c r="M15" s="60" t="s">
        <v>19</v>
      </c>
      <c r="N15" s="60" t="s">
        <v>20</v>
      </c>
      <c r="O15" s="60" t="s">
        <v>20</v>
      </c>
      <c r="P15" s="60" t="s">
        <v>19</v>
      </c>
      <c r="Q15" s="60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f t="shared" ref="Q16:Q23" si="0">SUM(J16:P16)</f>
        <v>0</v>
      </c>
      <c r="R16" s="10" t="s">
        <v>101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 t="shared" si="0"/>
        <v>0</v>
      </c>
      <c r="R17" s="10" t="s">
        <v>101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f t="shared" si="0"/>
        <v>0</v>
      </c>
      <c r="R18" s="10" t="s">
        <v>101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 t="shared" si="0"/>
        <v>0</v>
      </c>
      <c r="R19" s="10" t="s">
        <v>101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si="0"/>
        <v>0</v>
      </c>
      <c r="R20" s="10" t="s">
        <v>101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0"/>
        <v>0</v>
      </c>
      <c r="R21" s="10" t="s">
        <v>101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0"/>
        <v>0</v>
      </c>
      <c r="R22" s="10" t="s">
        <v>101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0"/>
        <v>0</v>
      </c>
      <c r="R23" s="10" t="s">
        <v>101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30</v>
      </c>
      <c r="K24" s="32">
        <v>10</v>
      </c>
      <c r="L24" s="32">
        <v>8</v>
      </c>
      <c r="M24" s="32">
        <v>5</v>
      </c>
      <c r="N24" s="32">
        <v>7</v>
      </c>
      <c r="O24" s="32">
        <v>7</v>
      </c>
      <c r="P24" s="32">
        <v>5</v>
      </c>
      <c r="Q24" s="32">
        <f t="shared" ref="Q24:Q30" si="1">SUM(J24:P24)</f>
        <v>72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30</v>
      </c>
      <c r="K25" s="32">
        <v>12</v>
      </c>
      <c r="L25" s="32">
        <v>10</v>
      </c>
      <c r="M25" s="32">
        <v>5</v>
      </c>
      <c r="N25" s="32">
        <v>7</v>
      </c>
      <c r="O25" s="32">
        <v>5</v>
      </c>
      <c r="P25" s="32">
        <v>5</v>
      </c>
      <c r="Q25" s="32">
        <f t="shared" si="1"/>
        <v>74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35</v>
      </c>
      <c r="K26" s="32">
        <v>12</v>
      </c>
      <c r="L26" s="32">
        <v>12</v>
      </c>
      <c r="M26" s="32">
        <v>5</v>
      </c>
      <c r="N26" s="32">
        <v>8</v>
      </c>
      <c r="O26" s="32">
        <v>7</v>
      </c>
      <c r="P26" s="32">
        <v>5</v>
      </c>
      <c r="Q26" s="32">
        <f t="shared" si="1"/>
        <v>84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18</v>
      </c>
      <c r="K27" s="32">
        <v>12</v>
      </c>
      <c r="L27" s="32">
        <v>6</v>
      </c>
      <c r="M27" s="32">
        <v>4</v>
      </c>
      <c r="N27" s="32">
        <v>5</v>
      </c>
      <c r="O27" s="32">
        <v>6</v>
      </c>
      <c r="P27" s="32">
        <v>4</v>
      </c>
      <c r="Q27" s="32">
        <f t="shared" si="1"/>
        <v>55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28</v>
      </c>
      <c r="K28" s="32">
        <v>11</v>
      </c>
      <c r="L28" s="32">
        <v>11</v>
      </c>
      <c r="M28" s="32">
        <v>5</v>
      </c>
      <c r="N28" s="32">
        <v>7</v>
      </c>
      <c r="O28" s="32">
        <v>8</v>
      </c>
      <c r="P28" s="32">
        <v>4</v>
      </c>
      <c r="Q28" s="32">
        <f t="shared" si="1"/>
        <v>74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35</v>
      </c>
      <c r="K29" s="32">
        <v>13</v>
      </c>
      <c r="L29" s="32">
        <v>13</v>
      </c>
      <c r="M29" s="32">
        <v>5</v>
      </c>
      <c r="N29" s="32">
        <v>6</v>
      </c>
      <c r="O29" s="32">
        <v>4</v>
      </c>
      <c r="P29" s="32">
        <v>5</v>
      </c>
      <c r="Q29" s="32">
        <f t="shared" si="1"/>
        <v>81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36</v>
      </c>
      <c r="K30" s="32">
        <v>13</v>
      </c>
      <c r="L30" s="32">
        <v>14</v>
      </c>
      <c r="M30" s="32">
        <v>5</v>
      </c>
      <c r="N30" s="32">
        <v>7</v>
      </c>
      <c r="O30" s="32">
        <v>5</v>
      </c>
      <c r="P30" s="32">
        <v>5</v>
      </c>
      <c r="Q30" s="32">
        <f t="shared" si="1"/>
        <v>85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24:J30" xr:uid="{1E37C074-E431-441D-A013-FD468F0F4F97}">
      <formula1>40</formula1>
    </dataValidation>
    <dataValidation type="decimal" operator="lessThanOrEqual" allowBlank="1" showInputMessage="1" showErrorMessage="1" error="max. 15" sqref="K16:L30 J16:J23" xr:uid="{61D35B72-E6CA-4DE9-ADD6-AE8073A1DAC0}">
      <formula1>15</formula1>
    </dataValidation>
    <dataValidation type="decimal" operator="lessThanOrEqual" allowBlank="1" showInputMessage="1" showErrorMessage="1" error="max. 5" sqref="P16:P30 M16:M30" xr:uid="{1F931803-33B6-4807-BA1A-B5294C76FB81}">
      <formula1>5</formula1>
    </dataValidation>
    <dataValidation type="decimal" operator="lessThanOrEqual" allowBlank="1" showInputMessage="1" showErrorMessage="1" error="max. 10" sqref="N16:O30" xr:uid="{A9A11BF8-518B-498E-8860-6BAF257CADAC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E7E0-F685-4B60-86DE-0354B0D228A0}">
  <dimension ref="A1:BU30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64" t="s">
        <v>47</v>
      </c>
      <c r="G10" s="64"/>
      <c r="H10" s="64"/>
      <c r="I10" s="64"/>
      <c r="J10" s="64"/>
    </row>
    <row r="11" spans="1:73" ht="25.2" customHeight="1" x14ac:dyDescent="0.2">
      <c r="D11" s="65" t="s">
        <v>41</v>
      </c>
      <c r="E11" s="65"/>
      <c r="F11" s="65"/>
      <c r="G11" s="65"/>
      <c r="H11" s="65"/>
      <c r="I11" s="65"/>
      <c r="J11" s="65"/>
    </row>
    <row r="12" spans="1:73" ht="12.6" x14ac:dyDescent="0.3">
      <c r="A12" s="15"/>
    </row>
    <row r="13" spans="1:73" ht="26.4" customHeight="1" x14ac:dyDescent="0.3">
      <c r="A13" s="67" t="s">
        <v>0</v>
      </c>
      <c r="B13" s="67" t="s">
        <v>1</v>
      </c>
      <c r="C13" s="67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7" t="s">
        <v>31</v>
      </c>
      <c r="K13" s="67" t="s">
        <v>14</v>
      </c>
      <c r="L13" s="67" t="s">
        <v>15</v>
      </c>
      <c r="M13" s="67" t="s">
        <v>27</v>
      </c>
      <c r="N13" s="67" t="s">
        <v>28</v>
      </c>
      <c r="O13" s="67" t="s">
        <v>32</v>
      </c>
      <c r="P13" s="67" t="s">
        <v>3</v>
      </c>
      <c r="Q13" s="67" t="s">
        <v>4</v>
      </c>
    </row>
    <row r="14" spans="1:73" ht="59.4" customHeight="1" x14ac:dyDescent="0.3">
      <c r="A14" s="68"/>
      <c r="B14" s="68"/>
      <c r="C14" s="68"/>
      <c r="D14" s="68"/>
      <c r="E14" s="71"/>
      <c r="F14" s="75"/>
      <c r="G14" s="76"/>
      <c r="H14" s="75"/>
      <c r="I14" s="76"/>
      <c r="J14" s="69"/>
      <c r="K14" s="69"/>
      <c r="L14" s="69"/>
      <c r="M14" s="69"/>
      <c r="N14" s="69"/>
      <c r="O14" s="69"/>
      <c r="P14" s="69"/>
      <c r="Q14" s="69"/>
    </row>
    <row r="15" spans="1:73" ht="28.95" customHeight="1" x14ac:dyDescent="0.3">
      <c r="A15" s="69"/>
      <c r="B15" s="69"/>
      <c r="C15" s="69"/>
      <c r="D15" s="69"/>
      <c r="E15" s="7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10</v>
      </c>
      <c r="K16" s="13">
        <v>12</v>
      </c>
      <c r="L16" s="13">
        <v>0</v>
      </c>
      <c r="M16" s="13">
        <v>4</v>
      </c>
      <c r="N16" s="13">
        <v>5</v>
      </c>
      <c r="O16" s="13">
        <v>5</v>
      </c>
      <c r="P16" s="13">
        <v>4</v>
      </c>
      <c r="Q16" s="13">
        <f>SUM(J16:P16)</f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33</v>
      </c>
      <c r="K17" s="13">
        <v>12</v>
      </c>
      <c r="L17" s="13">
        <v>7</v>
      </c>
      <c r="M17" s="13">
        <v>5</v>
      </c>
      <c r="N17" s="13">
        <v>8</v>
      </c>
      <c r="O17" s="13">
        <v>8</v>
      </c>
      <c r="P17" s="13">
        <v>4</v>
      </c>
      <c r="Q17" s="13">
        <f t="shared" ref="Q17:Q18" si="0">SUM(J17:P17)</f>
        <v>77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12</v>
      </c>
      <c r="L18" s="13">
        <v>5</v>
      </c>
      <c r="M18" s="13">
        <v>4</v>
      </c>
      <c r="N18" s="13">
        <v>5</v>
      </c>
      <c r="O18" s="13">
        <v>5</v>
      </c>
      <c r="P18" s="13">
        <v>4</v>
      </c>
      <c r="Q18" s="13">
        <f t="shared" si="0"/>
        <v>50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32</v>
      </c>
      <c r="K19" s="32">
        <v>11</v>
      </c>
      <c r="L19" s="32">
        <v>10</v>
      </c>
      <c r="M19" s="32">
        <v>5</v>
      </c>
      <c r="N19" s="32">
        <v>9</v>
      </c>
      <c r="O19" s="32">
        <v>9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37</v>
      </c>
      <c r="K20" s="32">
        <v>12</v>
      </c>
      <c r="L20" s="32">
        <v>11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30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33</v>
      </c>
      <c r="K21" s="32">
        <v>12</v>
      </c>
      <c r="L21" s="32">
        <v>12</v>
      </c>
      <c r="M21" s="32">
        <v>5</v>
      </c>
      <c r="N21" s="32">
        <v>8</v>
      </c>
      <c r="O21" s="32">
        <v>8</v>
      </c>
      <c r="P21" s="32">
        <v>3</v>
      </c>
      <c r="Q21" s="32">
        <f t="shared" si="1"/>
        <v>81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30</v>
      </c>
      <c r="K22" s="32">
        <v>14</v>
      </c>
      <c r="L22" s="32">
        <v>10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79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28</v>
      </c>
      <c r="K23" s="32">
        <v>14</v>
      </c>
      <c r="L23" s="32">
        <v>9</v>
      </c>
      <c r="M23" s="32">
        <v>4</v>
      </c>
      <c r="N23" s="32">
        <v>6</v>
      </c>
      <c r="O23" s="32">
        <v>6</v>
      </c>
      <c r="P23" s="32">
        <v>4</v>
      </c>
      <c r="Q23" s="32">
        <f t="shared" si="1"/>
        <v>71</v>
      </c>
    </row>
    <row r="24" spans="1:73" x14ac:dyDescent="0.3">
      <c r="A24" s="34" t="s">
        <v>87</v>
      </c>
      <c r="B24" s="34" t="s">
        <v>89</v>
      </c>
      <c r="C24" s="34" t="s">
        <v>88</v>
      </c>
      <c r="D24" s="35">
        <v>725000</v>
      </c>
      <c r="E24" s="35">
        <v>300000</v>
      </c>
      <c r="F24" s="34" t="s">
        <v>73</v>
      </c>
      <c r="G24" s="34" t="s">
        <v>56</v>
      </c>
      <c r="H24" s="34" t="s">
        <v>53</v>
      </c>
      <c r="I24" s="34" t="s">
        <v>56</v>
      </c>
      <c r="J24" s="32">
        <v>25</v>
      </c>
      <c r="K24" s="32">
        <v>12</v>
      </c>
      <c r="L24" s="32">
        <v>9</v>
      </c>
      <c r="M24" s="32">
        <v>5</v>
      </c>
      <c r="N24" s="32">
        <v>6</v>
      </c>
      <c r="O24" s="32">
        <v>8</v>
      </c>
      <c r="P24" s="32">
        <v>5</v>
      </c>
      <c r="Q24" s="32">
        <f t="shared" si="1"/>
        <v>70</v>
      </c>
    </row>
    <row r="25" spans="1:73" x14ac:dyDescent="0.3">
      <c r="A25" s="34" t="s">
        <v>90</v>
      </c>
      <c r="B25" s="34" t="s">
        <v>92</v>
      </c>
      <c r="C25" s="34" t="s">
        <v>91</v>
      </c>
      <c r="D25" s="35">
        <v>558900</v>
      </c>
      <c r="E25" s="35">
        <v>270000</v>
      </c>
      <c r="F25" s="34" t="s">
        <v>93</v>
      </c>
      <c r="G25" s="34" t="s">
        <v>56</v>
      </c>
      <c r="H25" s="34" t="s">
        <v>94</v>
      </c>
      <c r="I25" s="34" t="s">
        <v>56</v>
      </c>
      <c r="J25" s="32">
        <v>28</v>
      </c>
      <c r="K25" s="32">
        <v>9</v>
      </c>
      <c r="L25" s="32">
        <v>10</v>
      </c>
      <c r="M25" s="32">
        <v>5</v>
      </c>
      <c r="N25" s="32">
        <v>6</v>
      </c>
      <c r="O25" s="32">
        <v>7</v>
      </c>
      <c r="P25" s="32">
        <v>5</v>
      </c>
      <c r="Q25" s="32">
        <f t="shared" si="1"/>
        <v>70</v>
      </c>
    </row>
    <row r="26" spans="1:73" x14ac:dyDescent="0.3">
      <c r="A26" s="30" t="s">
        <v>95</v>
      </c>
      <c r="B26" s="30" t="s">
        <v>97</v>
      </c>
      <c r="C26" s="30" t="s">
        <v>96</v>
      </c>
      <c r="D26" s="31">
        <v>413500</v>
      </c>
      <c r="E26" s="31">
        <v>200000</v>
      </c>
      <c r="F26" s="30" t="s">
        <v>94</v>
      </c>
      <c r="G26" s="30" t="s">
        <v>56</v>
      </c>
      <c r="H26" s="30" t="s">
        <v>98</v>
      </c>
      <c r="I26" s="30" t="s">
        <v>56</v>
      </c>
      <c r="J26" s="32">
        <v>27</v>
      </c>
      <c r="K26" s="32">
        <v>11</v>
      </c>
      <c r="L26" s="32">
        <v>11</v>
      </c>
      <c r="M26" s="32">
        <v>5</v>
      </c>
      <c r="N26" s="32">
        <v>6</v>
      </c>
      <c r="O26" s="32">
        <v>6</v>
      </c>
      <c r="P26" s="32">
        <v>5</v>
      </c>
      <c r="Q26" s="32">
        <f t="shared" si="1"/>
        <v>71</v>
      </c>
    </row>
    <row r="27" spans="1:73" x14ac:dyDescent="0.3">
      <c r="A27" s="30" t="s">
        <v>102</v>
      </c>
      <c r="B27" s="30" t="s">
        <v>52</v>
      </c>
      <c r="C27" s="30" t="s">
        <v>103</v>
      </c>
      <c r="D27" s="31">
        <v>1016400</v>
      </c>
      <c r="E27" s="31">
        <v>500000</v>
      </c>
      <c r="F27" s="30" t="s">
        <v>104</v>
      </c>
      <c r="G27" s="30" t="s">
        <v>56</v>
      </c>
      <c r="H27" s="30" t="s">
        <v>83</v>
      </c>
      <c r="I27" s="30" t="s">
        <v>55</v>
      </c>
      <c r="J27" s="32">
        <v>20</v>
      </c>
      <c r="K27" s="32">
        <v>9</v>
      </c>
      <c r="L27" s="32">
        <v>5</v>
      </c>
      <c r="M27" s="32">
        <v>5</v>
      </c>
      <c r="N27" s="32">
        <v>7</v>
      </c>
      <c r="O27" s="32">
        <v>5</v>
      </c>
      <c r="P27" s="32">
        <v>4</v>
      </c>
      <c r="Q27" s="32">
        <f t="shared" si="1"/>
        <v>55</v>
      </c>
    </row>
    <row r="28" spans="1:73" x14ac:dyDescent="0.3">
      <c r="A28" s="30" t="s">
        <v>105</v>
      </c>
      <c r="B28" s="30" t="s">
        <v>52</v>
      </c>
      <c r="C28" s="30" t="s">
        <v>106</v>
      </c>
      <c r="D28" s="31">
        <v>1303500</v>
      </c>
      <c r="E28" s="31">
        <v>650000</v>
      </c>
      <c r="F28" s="19" t="s">
        <v>63</v>
      </c>
      <c r="G28" s="30" t="s">
        <v>56</v>
      </c>
      <c r="H28" s="19" t="s">
        <v>107</v>
      </c>
      <c r="I28" s="30" t="s">
        <v>80</v>
      </c>
      <c r="J28" s="32">
        <v>32</v>
      </c>
      <c r="K28" s="32">
        <v>13</v>
      </c>
      <c r="L28" s="32">
        <v>12</v>
      </c>
      <c r="M28" s="32">
        <v>4</v>
      </c>
      <c r="N28" s="32">
        <v>7</v>
      </c>
      <c r="O28" s="32">
        <v>7</v>
      </c>
      <c r="P28" s="32">
        <v>4</v>
      </c>
      <c r="Q28" s="32">
        <f t="shared" si="1"/>
        <v>79</v>
      </c>
    </row>
    <row r="29" spans="1:73" x14ac:dyDescent="0.3">
      <c r="A29" s="30" t="s">
        <v>109</v>
      </c>
      <c r="B29" s="30" t="s">
        <v>111</v>
      </c>
      <c r="C29" s="30" t="s">
        <v>110</v>
      </c>
      <c r="D29" s="31">
        <v>352391</v>
      </c>
      <c r="E29" s="31">
        <v>150000</v>
      </c>
      <c r="F29" s="30" t="s">
        <v>98</v>
      </c>
      <c r="G29" s="30" t="s">
        <v>56</v>
      </c>
      <c r="H29" s="30" t="s">
        <v>54</v>
      </c>
      <c r="I29" s="30" t="s">
        <v>56</v>
      </c>
      <c r="J29" s="32">
        <v>30</v>
      </c>
      <c r="K29" s="32">
        <v>13</v>
      </c>
      <c r="L29" s="32">
        <v>12</v>
      </c>
      <c r="M29" s="32">
        <v>4</v>
      </c>
      <c r="N29" s="32">
        <v>6</v>
      </c>
      <c r="O29" s="32">
        <v>4</v>
      </c>
      <c r="P29" s="32">
        <v>5</v>
      </c>
      <c r="Q29" s="32">
        <f t="shared" si="1"/>
        <v>74</v>
      </c>
    </row>
    <row r="30" spans="1:73" x14ac:dyDescent="0.3">
      <c r="A30" s="30" t="s">
        <v>112</v>
      </c>
      <c r="B30" s="30" t="s">
        <v>111</v>
      </c>
      <c r="C30" s="30" t="s">
        <v>113</v>
      </c>
      <c r="D30" s="31">
        <v>401776</v>
      </c>
      <c r="E30" s="31">
        <v>150000</v>
      </c>
      <c r="F30" s="19" t="s">
        <v>77</v>
      </c>
      <c r="G30" s="30" t="s">
        <v>56</v>
      </c>
      <c r="H30" s="19" t="s">
        <v>104</v>
      </c>
      <c r="I30" s="30" t="s">
        <v>80</v>
      </c>
      <c r="J30" s="32">
        <v>35</v>
      </c>
      <c r="K30" s="32">
        <v>13</v>
      </c>
      <c r="L30" s="32">
        <v>12</v>
      </c>
      <c r="M30" s="32">
        <v>4</v>
      </c>
      <c r="N30" s="32">
        <v>6</v>
      </c>
      <c r="O30" s="32">
        <v>4</v>
      </c>
      <c r="P30" s="32">
        <v>5</v>
      </c>
      <c r="Q30" s="32">
        <f t="shared" si="1"/>
        <v>79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0" xr:uid="{E7D73EA4-7508-49B7-8173-D8365D351D41}">
      <formula1>10</formula1>
    </dataValidation>
    <dataValidation type="decimal" operator="lessThanOrEqual" allowBlank="1" showInputMessage="1" showErrorMessage="1" error="max. 5" sqref="M16:M30 P16:P30" xr:uid="{63D26583-2A9F-4738-9DE9-89F0C2EDCED0}">
      <formula1>5</formula1>
    </dataValidation>
    <dataValidation type="decimal" operator="lessThanOrEqual" allowBlank="1" showInputMessage="1" showErrorMessage="1" error="max. 15" sqref="K16:L30" xr:uid="{E558297E-7BA7-42DD-8716-CF5763E71686}">
      <formula1>15</formula1>
    </dataValidation>
    <dataValidation type="decimal" operator="lessThanOrEqual" allowBlank="1" showInputMessage="1" showErrorMessage="1" error="max. 40" sqref="J16:J30" xr:uid="{4B771C9D-5D36-4AA5-AB7D-CD7104CE715B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2020-12-08T06:58:49Z</cp:lastPrinted>
  <dcterms:created xsi:type="dcterms:W3CDTF">2013-12-06T22:03:05Z</dcterms:created>
  <dcterms:modified xsi:type="dcterms:W3CDTF">2021-04-26T08:50:27Z</dcterms:modified>
</cp:coreProperties>
</file>